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ow to use" sheetId="1" state="visible" r:id="rId1"/>
    <sheet name="Grading scale" sheetId="2" state="visible" r:id="rId2"/>
    <sheet name="Subject scores" sheetId="3" state="visible" r:id="rId3"/>
    <sheet name="Broad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color rgb="000E5C43"/>
      <sz val="14"/>
    </font>
    <font>
      <i val="1"/>
      <color rgb="005D6B63"/>
    </font>
    <font>
      <b val="1"/>
    </font>
    <font>
      <b val="1"/>
      <color rgb="000E5C43"/>
      <sz val="16"/>
    </font>
  </fonts>
  <fills count="4">
    <fill>
      <patternFill/>
    </fill>
    <fill>
      <patternFill patternType="gray125"/>
    </fill>
    <fill>
      <patternFill patternType="solid">
        <fgColor rgb="000E5C43"/>
      </patternFill>
    </fill>
    <fill>
      <patternFill patternType="solid">
        <fgColor rgb="00E3EFE9"/>
      </patternFill>
    </fill>
  </fills>
  <borders count="2">
    <border>
      <left/>
      <right/>
      <top/>
      <bottom/>
      <diagonal/>
    </border>
    <border>
      <left style="thin">
        <color rgb="00C9D6CF"/>
      </left>
      <right style="thin">
        <color rgb="00C9D6CF"/>
      </right>
      <top style="thin">
        <color rgb="00C9D6CF"/>
      </top>
      <bottom style="thin">
        <color rgb="00C9D6C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5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1" applyAlignment="1" pivotButton="0" quotePrefix="0" xfId="0">
      <alignment horizontal="center" wrapText="1"/>
    </xf>
    <xf numFmtId="0" fontId="0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3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SchoolKit result broadsheet template</t>
        </is>
      </c>
    </row>
    <row r="2">
      <c r="A2" t="inlineStr"/>
    </row>
    <row r="3">
      <c r="A3" t="inlineStr">
        <is>
          <t>1. Grading scale tab: set your grade boundaries (common A–F scale is pre-filled).</t>
        </is>
      </c>
    </row>
    <row r="4">
      <c r="A4" t="inlineStr">
        <is>
          <t>2. Subject scores tab: one copy per subject. Enter test and exam scores; totals, grades, remarks and positions calculate automatically.</t>
        </is>
      </c>
    </row>
    <row r="5">
      <c r="A5" t="inlineStr">
        <is>
          <t>3. Broadsheet tab: enter or link each student's subject totals. Subjects offered, grand total, average, grade and class position calculate automatically.</t>
        </is>
      </c>
    </row>
    <row r="6">
      <c r="A6" t="inlineStr"/>
    </row>
    <row r="7">
      <c r="A7" t="inlineStr">
        <is>
          <t>Positions: students with equal scores share a position and the next is skipped (1st, 2nd, 2nd, 4th).</t>
        </is>
      </c>
    </row>
    <row r="8">
      <c r="A8" t="inlineStr">
        <is>
          <t>Averages divide by the subjects each student actually offers, so a blank subject is not counted as zero.</t>
        </is>
      </c>
    </row>
    <row r="9">
      <c r="A9" t="inlineStr">
        <is>
          <t>Grades round the score to a whole number first, so 69.5 counts as 70.</t>
        </is>
      </c>
    </row>
    <row r="10">
      <c r="A10" t="inlineStr"/>
    </row>
    <row r="11">
      <c r="A11" t="inlineStr">
        <is>
          <t>Free from SchoolKit — school management software for Nigerian schools: https://schoolkit.ng</t>
        </is>
      </c>
    </row>
    <row r="12">
      <c r="A12" t="inlineStr">
        <is>
          <t>Guide: https://schoolkit.ng/blog/nigerian-school-grading-system-how-to-calculate-results</t>
        </is>
      </c>
    </row>
    <row r="13">
      <c r="A13" t="inlineStr">
        <is>
          <t>Do this for every class automatically, with report cards: https://schoolkit.ng/features/result-management-software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2" t="inlineStr">
        <is>
          <t>Minimum score</t>
        </is>
      </c>
      <c r="B1" s="2" t="inlineStr">
        <is>
          <t>Grade</t>
        </is>
      </c>
      <c r="C1" s="2" t="inlineStr">
        <is>
          <t>Remark</t>
        </is>
      </c>
      <c r="E1" t="inlineStr">
        <is>
          <t>Edit the grades and minimum scores to match your school. Keep the rows in ascending order of minimum score.</t>
        </is>
      </c>
    </row>
    <row r="2">
      <c r="A2" t="n">
        <v>0</v>
      </c>
      <c r="B2" t="inlineStr">
        <is>
          <t>F</t>
        </is>
      </c>
      <c r="C2" t="inlineStr">
        <is>
          <t>Fail</t>
        </is>
      </c>
      <c r="E2" t="inlineStr">
        <is>
          <t>For the WAEC scale use: 0 F9, 40 E8, 45 D7, 50 C6, 55 C5, 60 C4, 65 B3, 70 B2, 75 A1 (add rows and extend the ranges in the formulas).</t>
        </is>
      </c>
    </row>
    <row r="3">
      <c r="A3" t="n">
        <v>40</v>
      </c>
      <c r="B3" t="inlineStr">
        <is>
          <t>E</t>
        </is>
      </c>
      <c r="C3" t="inlineStr">
        <is>
          <t>Fair</t>
        </is>
      </c>
    </row>
    <row r="4">
      <c r="A4" t="n">
        <v>45</v>
      </c>
      <c r="B4" t="inlineStr">
        <is>
          <t>D</t>
        </is>
      </c>
      <c r="C4" t="inlineStr">
        <is>
          <t>Pass</t>
        </is>
      </c>
    </row>
    <row r="5">
      <c r="A5" t="n">
        <v>50</v>
      </c>
      <c r="B5" t="inlineStr">
        <is>
          <t>C</t>
        </is>
      </c>
      <c r="C5" t="inlineStr">
        <is>
          <t>Credit</t>
        </is>
      </c>
    </row>
    <row r="6">
      <c r="A6" t="n">
        <v>60</v>
      </c>
      <c r="B6" t="inlineStr">
        <is>
          <t>B</t>
        </is>
      </c>
      <c r="C6" t="inlineStr">
        <is>
          <t>Very good</t>
        </is>
      </c>
    </row>
    <row r="7">
      <c r="A7" t="n">
        <v>70</v>
      </c>
      <c r="B7" t="inlineStr">
        <is>
          <t>A</t>
        </is>
      </c>
      <c r="C7" t="inlineStr">
        <is>
          <t>Excellent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8" customWidth="1" min="2" max="2"/>
    <col width="10" customWidth="1" min="3" max="3"/>
    <col width="10" customWidth="1" min="4" max="4"/>
    <col width="10" customWidth="1" min="5" max="5"/>
    <col width="10" customWidth="1" min="6" max="6"/>
    <col width="12" customWidth="1" min="7" max="7"/>
    <col width="8" customWidth="1" min="8" max="8"/>
    <col width="12" customWidth="1" min="9" max="9"/>
    <col width="10" customWidth="1" min="10" max="10"/>
  </cols>
  <sheetData>
    <row r="1">
      <c r="A1" s="3" t="inlineStr">
        <is>
          <t>Subject score sheet</t>
        </is>
      </c>
    </row>
    <row r="2">
      <c r="A2" s="4" t="inlineStr">
        <is>
          <t>One sheet per subject: right-click this tab &gt; Duplicate, then rename it. Enter scores in the white cells; the green cells calculate themselves.</t>
        </is>
      </c>
    </row>
    <row r="3">
      <c r="A3" t="inlineStr">
        <is>
          <t>Subject:</t>
        </is>
      </c>
      <c r="B3" t="inlineStr">
        <is>
          <t>Mathematics</t>
        </is>
      </c>
      <c r="D3" t="inlineStr">
        <is>
          <t>Class:</t>
        </is>
      </c>
      <c r="E3" t="inlineStr">
        <is>
          <t>JSS 2A</t>
        </is>
      </c>
    </row>
    <row r="4">
      <c r="A4" t="inlineStr">
        <is>
          <t>1st test max</t>
        </is>
      </c>
      <c r="B4" t="n">
        <v>20</v>
      </c>
      <c r="D4" t="inlineStr">
        <is>
          <t>2nd test max</t>
        </is>
      </c>
      <c r="E4" t="n">
        <v>20</v>
      </c>
      <c r="G4" t="inlineStr">
        <is>
          <t>Exam max</t>
        </is>
      </c>
      <c r="H4" t="n">
        <v>60</v>
      </c>
    </row>
    <row r="6">
      <c r="A6" s="5" t="inlineStr">
        <is>
          <t>S/N</t>
        </is>
      </c>
      <c r="B6" s="5" t="inlineStr">
        <is>
          <t>Student name</t>
        </is>
      </c>
      <c r="C6" s="5" t="inlineStr">
        <is>
          <t>1st test</t>
        </is>
      </c>
      <c r="D6" s="5" t="inlineStr">
        <is>
          <t>2nd test</t>
        </is>
      </c>
      <c r="E6" s="5" t="inlineStr">
        <is>
          <t>CA total</t>
        </is>
      </c>
      <c r="F6" s="5" t="inlineStr">
        <is>
          <t>Exam</t>
        </is>
      </c>
      <c r="G6" s="5" t="inlineStr">
        <is>
          <t>Total (100)</t>
        </is>
      </c>
      <c r="H6" s="5" t="inlineStr">
        <is>
          <t>Grade</t>
        </is>
      </c>
      <c r="I6" s="5" t="inlineStr">
        <is>
          <t>Remark</t>
        </is>
      </c>
      <c r="J6" s="5" t="inlineStr">
        <is>
          <t>Position</t>
        </is>
      </c>
    </row>
    <row r="7">
      <c r="A7" s="6" t="n">
        <v>1</v>
      </c>
      <c r="B7" s="6" t="n"/>
      <c r="C7" s="6" t="n"/>
      <c r="D7" s="6" t="n"/>
      <c r="E7" s="7">
        <f>IF(COUNT(C7:D7)=0,"",SUM(C7:D7))</f>
        <v/>
      </c>
      <c r="F7" s="6" t="n"/>
      <c r="G7" s="7">
        <f>IF(COUNT(C7:D7,F7)=0,"",SUM(C7:D7)+N(F7))</f>
        <v/>
      </c>
      <c r="H7" s="7">
        <f>IF(G7="","",LOOKUP(ROUND(G7,0),'Grading scale'!$A$2:$A$7,'Grading scale'!$B$2:$B$7))</f>
        <v/>
      </c>
      <c r="I7" s="7">
        <f>IF(G7="","",LOOKUP(ROUND(G7,0),'Grading scale'!$A$2:$A$7,'Grading scale'!$C$2:$C$7))</f>
        <v/>
      </c>
      <c r="J7" s="7">
        <f>IF(G7="","",RANK(G7,$G$7:$G$46,0))</f>
        <v/>
      </c>
    </row>
    <row r="8">
      <c r="A8" s="6" t="n">
        <v>2</v>
      </c>
      <c r="B8" s="6" t="n"/>
      <c r="C8" s="6" t="n"/>
      <c r="D8" s="6" t="n"/>
      <c r="E8" s="7">
        <f>IF(COUNT(C8:D8)=0,"",SUM(C8:D8))</f>
        <v/>
      </c>
      <c r="F8" s="6" t="n"/>
      <c r="G8" s="7">
        <f>IF(COUNT(C8:D8,F8)=0,"",SUM(C8:D8)+N(F8))</f>
        <v/>
      </c>
      <c r="H8" s="7">
        <f>IF(G8="","",LOOKUP(ROUND(G8,0),'Grading scale'!$A$2:$A$7,'Grading scale'!$B$2:$B$7))</f>
        <v/>
      </c>
      <c r="I8" s="7">
        <f>IF(G8="","",LOOKUP(ROUND(G8,0),'Grading scale'!$A$2:$A$7,'Grading scale'!$C$2:$C$7))</f>
        <v/>
      </c>
      <c r="J8" s="7">
        <f>IF(G8="","",RANK(G8,$G$7:$G$46,0))</f>
        <v/>
      </c>
    </row>
    <row r="9">
      <c r="A9" s="6" t="n">
        <v>3</v>
      </c>
      <c r="B9" s="6" t="n"/>
      <c r="C9" s="6" t="n"/>
      <c r="D9" s="6" t="n"/>
      <c r="E9" s="7">
        <f>IF(COUNT(C9:D9)=0,"",SUM(C9:D9))</f>
        <v/>
      </c>
      <c r="F9" s="6" t="n"/>
      <c r="G9" s="7">
        <f>IF(COUNT(C9:D9,F9)=0,"",SUM(C9:D9)+N(F9))</f>
        <v/>
      </c>
      <c r="H9" s="7">
        <f>IF(G9="","",LOOKUP(ROUND(G9,0),'Grading scale'!$A$2:$A$7,'Grading scale'!$B$2:$B$7))</f>
        <v/>
      </c>
      <c r="I9" s="7">
        <f>IF(G9="","",LOOKUP(ROUND(G9,0),'Grading scale'!$A$2:$A$7,'Grading scale'!$C$2:$C$7))</f>
        <v/>
      </c>
      <c r="J9" s="7">
        <f>IF(G9="","",RANK(G9,$G$7:$G$46,0))</f>
        <v/>
      </c>
    </row>
    <row r="10">
      <c r="A10" s="6" t="n">
        <v>4</v>
      </c>
      <c r="B10" s="6" t="n"/>
      <c r="C10" s="6" t="n"/>
      <c r="D10" s="6" t="n"/>
      <c r="E10" s="7">
        <f>IF(COUNT(C10:D10)=0,"",SUM(C10:D10))</f>
        <v/>
      </c>
      <c r="F10" s="6" t="n"/>
      <c r="G10" s="7">
        <f>IF(COUNT(C10:D10,F10)=0,"",SUM(C10:D10)+N(F10))</f>
        <v/>
      </c>
      <c r="H10" s="7">
        <f>IF(G10="","",LOOKUP(ROUND(G10,0),'Grading scale'!$A$2:$A$7,'Grading scale'!$B$2:$B$7))</f>
        <v/>
      </c>
      <c r="I10" s="7">
        <f>IF(G10="","",LOOKUP(ROUND(G10,0),'Grading scale'!$A$2:$A$7,'Grading scale'!$C$2:$C$7))</f>
        <v/>
      </c>
      <c r="J10" s="7">
        <f>IF(G10="","",RANK(G10,$G$7:$G$46,0))</f>
        <v/>
      </c>
    </row>
    <row r="11">
      <c r="A11" s="6" t="n">
        <v>5</v>
      </c>
      <c r="B11" s="6" t="n"/>
      <c r="C11" s="6" t="n"/>
      <c r="D11" s="6" t="n"/>
      <c r="E11" s="7">
        <f>IF(COUNT(C11:D11)=0,"",SUM(C11:D11))</f>
        <v/>
      </c>
      <c r="F11" s="6" t="n"/>
      <c r="G11" s="7">
        <f>IF(COUNT(C11:D11,F11)=0,"",SUM(C11:D11)+N(F11))</f>
        <v/>
      </c>
      <c r="H11" s="7">
        <f>IF(G11="","",LOOKUP(ROUND(G11,0),'Grading scale'!$A$2:$A$7,'Grading scale'!$B$2:$B$7))</f>
        <v/>
      </c>
      <c r="I11" s="7">
        <f>IF(G11="","",LOOKUP(ROUND(G11,0),'Grading scale'!$A$2:$A$7,'Grading scale'!$C$2:$C$7))</f>
        <v/>
      </c>
      <c r="J11" s="7">
        <f>IF(G11="","",RANK(G11,$G$7:$G$46,0))</f>
        <v/>
      </c>
    </row>
    <row r="12">
      <c r="A12" s="6" t="n">
        <v>6</v>
      </c>
      <c r="B12" s="6" t="n"/>
      <c r="C12" s="6" t="n"/>
      <c r="D12" s="6" t="n"/>
      <c r="E12" s="7">
        <f>IF(COUNT(C12:D12)=0,"",SUM(C12:D12))</f>
        <v/>
      </c>
      <c r="F12" s="6" t="n"/>
      <c r="G12" s="7">
        <f>IF(COUNT(C12:D12,F12)=0,"",SUM(C12:D12)+N(F12))</f>
        <v/>
      </c>
      <c r="H12" s="7">
        <f>IF(G12="","",LOOKUP(ROUND(G12,0),'Grading scale'!$A$2:$A$7,'Grading scale'!$B$2:$B$7))</f>
        <v/>
      </c>
      <c r="I12" s="7">
        <f>IF(G12="","",LOOKUP(ROUND(G12,0),'Grading scale'!$A$2:$A$7,'Grading scale'!$C$2:$C$7))</f>
        <v/>
      </c>
      <c r="J12" s="7">
        <f>IF(G12="","",RANK(G12,$G$7:$G$46,0))</f>
        <v/>
      </c>
    </row>
    <row r="13">
      <c r="A13" s="6" t="n">
        <v>7</v>
      </c>
      <c r="B13" s="6" t="n"/>
      <c r="C13" s="6" t="n"/>
      <c r="D13" s="6" t="n"/>
      <c r="E13" s="7">
        <f>IF(COUNT(C13:D13)=0,"",SUM(C13:D13))</f>
        <v/>
      </c>
      <c r="F13" s="6" t="n"/>
      <c r="G13" s="7">
        <f>IF(COUNT(C13:D13,F13)=0,"",SUM(C13:D13)+N(F13))</f>
        <v/>
      </c>
      <c r="H13" s="7">
        <f>IF(G13="","",LOOKUP(ROUND(G13,0),'Grading scale'!$A$2:$A$7,'Grading scale'!$B$2:$B$7))</f>
        <v/>
      </c>
      <c r="I13" s="7">
        <f>IF(G13="","",LOOKUP(ROUND(G13,0),'Grading scale'!$A$2:$A$7,'Grading scale'!$C$2:$C$7))</f>
        <v/>
      </c>
      <c r="J13" s="7">
        <f>IF(G13="","",RANK(G13,$G$7:$G$46,0))</f>
        <v/>
      </c>
    </row>
    <row r="14">
      <c r="A14" s="6" t="n">
        <v>8</v>
      </c>
      <c r="B14" s="6" t="n"/>
      <c r="C14" s="6" t="n"/>
      <c r="D14" s="6" t="n"/>
      <c r="E14" s="7">
        <f>IF(COUNT(C14:D14)=0,"",SUM(C14:D14))</f>
        <v/>
      </c>
      <c r="F14" s="6" t="n"/>
      <c r="G14" s="7">
        <f>IF(COUNT(C14:D14,F14)=0,"",SUM(C14:D14)+N(F14))</f>
        <v/>
      </c>
      <c r="H14" s="7">
        <f>IF(G14="","",LOOKUP(ROUND(G14,0),'Grading scale'!$A$2:$A$7,'Grading scale'!$B$2:$B$7))</f>
        <v/>
      </c>
      <c r="I14" s="7">
        <f>IF(G14="","",LOOKUP(ROUND(G14,0),'Grading scale'!$A$2:$A$7,'Grading scale'!$C$2:$C$7))</f>
        <v/>
      </c>
      <c r="J14" s="7">
        <f>IF(G14="","",RANK(G14,$G$7:$G$46,0))</f>
        <v/>
      </c>
    </row>
    <row r="15">
      <c r="A15" s="6" t="n">
        <v>9</v>
      </c>
      <c r="B15" s="6" t="n"/>
      <c r="C15" s="6" t="n"/>
      <c r="D15" s="6" t="n"/>
      <c r="E15" s="7">
        <f>IF(COUNT(C15:D15)=0,"",SUM(C15:D15))</f>
        <v/>
      </c>
      <c r="F15" s="6" t="n"/>
      <c r="G15" s="7">
        <f>IF(COUNT(C15:D15,F15)=0,"",SUM(C15:D15)+N(F15))</f>
        <v/>
      </c>
      <c r="H15" s="7">
        <f>IF(G15="","",LOOKUP(ROUND(G15,0),'Grading scale'!$A$2:$A$7,'Grading scale'!$B$2:$B$7))</f>
        <v/>
      </c>
      <c r="I15" s="7">
        <f>IF(G15="","",LOOKUP(ROUND(G15,0),'Grading scale'!$A$2:$A$7,'Grading scale'!$C$2:$C$7))</f>
        <v/>
      </c>
      <c r="J15" s="7">
        <f>IF(G15="","",RANK(G15,$G$7:$G$46,0))</f>
        <v/>
      </c>
    </row>
    <row r="16">
      <c r="A16" s="6" t="n">
        <v>10</v>
      </c>
      <c r="B16" s="6" t="n"/>
      <c r="C16" s="6" t="n"/>
      <c r="D16" s="6" t="n"/>
      <c r="E16" s="7">
        <f>IF(COUNT(C16:D16)=0,"",SUM(C16:D16))</f>
        <v/>
      </c>
      <c r="F16" s="6" t="n"/>
      <c r="G16" s="7">
        <f>IF(COUNT(C16:D16,F16)=0,"",SUM(C16:D16)+N(F16))</f>
        <v/>
      </c>
      <c r="H16" s="7">
        <f>IF(G16="","",LOOKUP(ROUND(G16,0),'Grading scale'!$A$2:$A$7,'Grading scale'!$B$2:$B$7))</f>
        <v/>
      </c>
      <c r="I16" s="7">
        <f>IF(G16="","",LOOKUP(ROUND(G16,0),'Grading scale'!$A$2:$A$7,'Grading scale'!$C$2:$C$7))</f>
        <v/>
      </c>
      <c r="J16" s="7">
        <f>IF(G16="","",RANK(G16,$G$7:$G$46,0))</f>
        <v/>
      </c>
    </row>
    <row r="17">
      <c r="A17" s="6" t="n">
        <v>11</v>
      </c>
      <c r="B17" s="6" t="n"/>
      <c r="C17" s="6" t="n"/>
      <c r="D17" s="6" t="n"/>
      <c r="E17" s="7">
        <f>IF(COUNT(C17:D17)=0,"",SUM(C17:D17))</f>
        <v/>
      </c>
      <c r="F17" s="6" t="n"/>
      <c r="G17" s="7">
        <f>IF(COUNT(C17:D17,F17)=0,"",SUM(C17:D17)+N(F17))</f>
        <v/>
      </c>
      <c r="H17" s="7">
        <f>IF(G17="","",LOOKUP(ROUND(G17,0),'Grading scale'!$A$2:$A$7,'Grading scale'!$B$2:$B$7))</f>
        <v/>
      </c>
      <c r="I17" s="7">
        <f>IF(G17="","",LOOKUP(ROUND(G17,0),'Grading scale'!$A$2:$A$7,'Grading scale'!$C$2:$C$7))</f>
        <v/>
      </c>
      <c r="J17" s="7">
        <f>IF(G17="","",RANK(G17,$G$7:$G$46,0))</f>
        <v/>
      </c>
    </row>
    <row r="18">
      <c r="A18" s="6" t="n">
        <v>12</v>
      </c>
      <c r="B18" s="6" t="n"/>
      <c r="C18" s="6" t="n"/>
      <c r="D18" s="6" t="n"/>
      <c r="E18" s="7">
        <f>IF(COUNT(C18:D18)=0,"",SUM(C18:D18))</f>
        <v/>
      </c>
      <c r="F18" s="6" t="n"/>
      <c r="G18" s="7">
        <f>IF(COUNT(C18:D18,F18)=0,"",SUM(C18:D18)+N(F18))</f>
        <v/>
      </c>
      <c r="H18" s="7">
        <f>IF(G18="","",LOOKUP(ROUND(G18,0),'Grading scale'!$A$2:$A$7,'Grading scale'!$B$2:$B$7))</f>
        <v/>
      </c>
      <c r="I18" s="7">
        <f>IF(G18="","",LOOKUP(ROUND(G18,0),'Grading scale'!$A$2:$A$7,'Grading scale'!$C$2:$C$7))</f>
        <v/>
      </c>
      <c r="J18" s="7">
        <f>IF(G18="","",RANK(G18,$G$7:$G$46,0))</f>
        <v/>
      </c>
    </row>
    <row r="19">
      <c r="A19" s="6" t="n">
        <v>13</v>
      </c>
      <c r="B19" s="6" t="n"/>
      <c r="C19" s="6" t="n"/>
      <c r="D19" s="6" t="n"/>
      <c r="E19" s="7">
        <f>IF(COUNT(C19:D19)=0,"",SUM(C19:D19))</f>
        <v/>
      </c>
      <c r="F19" s="6" t="n"/>
      <c r="G19" s="7">
        <f>IF(COUNT(C19:D19,F19)=0,"",SUM(C19:D19)+N(F19))</f>
        <v/>
      </c>
      <c r="H19" s="7">
        <f>IF(G19="","",LOOKUP(ROUND(G19,0),'Grading scale'!$A$2:$A$7,'Grading scale'!$B$2:$B$7))</f>
        <v/>
      </c>
      <c r="I19" s="7">
        <f>IF(G19="","",LOOKUP(ROUND(G19,0),'Grading scale'!$A$2:$A$7,'Grading scale'!$C$2:$C$7))</f>
        <v/>
      </c>
      <c r="J19" s="7">
        <f>IF(G19="","",RANK(G19,$G$7:$G$46,0))</f>
        <v/>
      </c>
    </row>
    <row r="20">
      <c r="A20" s="6" t="n">
        <v>14</v>
      </c>
      <c r="B20" s="6" t="n"/>
      <c r="C20" s="6" t="n"/>
      <c r="D20" s="6" t="n"/>
      <c r="E20" s="7">
        <f>IF(COUNT(C20:D20)=0,"",SUM(C20:D20))</f>
        <v/>
      </c>
      <c r="F20" s="6" t="n"/>
      <c r="G20" s="7">
        <f>IF(COUNT(C20:D20,F20)=0,"",SUM(C20:D20)+N(F20))</f>
        <v/>
      </c>
      <c r="H20" s="7">
        <f>IF(G20="","",LOOKUP(ROUND(G20,0),'Grading scale'!$A$2:$A$7,'Grading scale'!$B$2:$B$7))</f>
        <v/>
      </c>
      <c r="I20" s="7">
        <f>IF(G20="","",LOOKUP(ROUND(G20,0),'Grading scale'!$A$2:$A$7,'Grading scale'!$C$2:$C$7))</f>
        <v/>
      </c>
      <c r="J20" s="7">
        <f>IF(G20="","",RANK(G20,$G$7:$G$46,0))</f>
        <v/>
      </c>
    </row>
    <row r="21">
      <c r="A21" s="6" t="n">
        <v>15</v>
      </c>
      <c r="B21" s="6" t="n"/>
      <c r="C21" s="6" t="n"/>
      <c r="D21" s="6" t="n"/>
      <c r="E21" s="7">
        <f>IF(COUNT(C21:D21)=0,"",SUM(C21:D21))</f>
        <v/>
      </c>
      <c r="F21" s="6" t="n"/>
      <c r="G21" s="7">
        <f>IF(COUNT(C21:D21,F21)=0,"",SUM(C21:D21)+N(F21))</f>
        <v/>
      </c>
      <c r="H21" s="7">
        <f>IF(G21="","",LOOKUP(ROUND(G21,0),'Grading scale'!$A$2:$A$7,'Grading scale'!$B$2:$B$7))</f>
        <v/>
      </c>
      <c r="I21" s="7">
        <f>IF(G21="","",LOOKUP(ROUND(G21,0),'Grading scale'!$A$2:$A$7,'Grading scale'!$C$2:$C$7))</f>
        <v/>
      </c>
      <c r="J21" s="7">
        <f>IF(G21="","",RANK(G21,$G$7:$G$46,0))</f>
        <v/>
      </c>
    </row>
    <row r="22">
      <c r="A22" s="6" t="n">
        <v>16</v>
      </c>
      <c r="B22" s="6" t="n"/>
      <c r="C22" s="6" t="n"/>
      <c r="D22" s="6" t="n"/>
      <c r="E22" s="7">
        <f>IF(COUNT(C22:D22)=0,"",SUM(C22:D22))</f>
        <v/>
      </c>
      <c r="F22" s="6" t="n"/>
      <c r="G22" s="7">
        <f>IF(COUNT(C22:D22,F22)=0,"",SUM(C22:D22)+N(F22))</f>
        <v/>
      </c>
      <c r="H22" s="7">
        <f>IF(G22="","",LOOKUP(ROUND(G22,0),'Grading scale'!$A$2:$A$7,'Grading scale'!$B$2:$B$7))</f>
        <v/>
      </c>
      <c r="I22" s="7">
        <f>IF(G22="","",LOOKUP(ROUND(G22,0),'Grading scale'!$A$2:$A$7,'Grading scale'!$C$2:$C$7))</f>
        <v/>
      </c>
      <c r="J22" s="7">
        <f>IF(G22="","",RANK(G22,$G$7:$G$46,0))</f>
        <v/>
      </c>
    </row>
    <row r="23">
      <c r="A23" s="6" t="n">
        <v>17</v>
      </c>
      <c r="B23" s="6" t="n"/>
      <c r="C23" s="6" t="n"/>
      <c r="D23" s="6" t="n"/>
      <c r="E23" s="7">
        <f>IF(COUNT(C23:D23)=0,"",SUM(C23:D23))</f>
        <v/>
      </c>
      <c r="F23" s="6" t="n"/>
      <c r="G23" s="7">
        <f>IF(COUNT(C23:D23,F23)=0,"",SUM(C23:D23)+N(F23))</f>
        <v/>
      </c>
      <c r="H23" s="7">
        <f>IF(G23="","",LOOKUP(ROUND(G23,0),'Grading scale'!$A$2:$A$7,'Grading scale'!$B$2:$B$7))</f>
        <v/>
      </c>
      <c r="I23" s="7">
        <f>IF(G23="","",LOOKUP(ROUND(G23,0),'Grading scale'!$A$2:$A$7,'Grading scale'!$C$2:$C$7))</f>
        <v/>
      </c>
      <c r="J23" s="7">
        <f>IF(G23="","",RANK(G23,$G$7:$G$46,0))</f>
        <v/>
      </c>
    </row>
    <row r="24">
      <c r="A24" s="6" t="n">
        <v>18</v>
      </c>
      <c r="B24" s="6" t="n"/>
      <c r="C24" s="6" t="n"/>
      <c r="D24" s="6" t="n"/>
      <c r="E24" s="7">
        <f>IF(COUNT(C24:D24)=0,"",SUM(C24:D24))</f>
        <v/>
      </c>
      <c r="F24" s="6" t="n"/>
      <c r="G24" s="7">
        <f>IF(COUNT(C24:D24,F24)=0,"",SUM(C24:D24)+N(F24))</f>
        <v/>
      </c>
      <c r="H24" s="7">
        <f>IF(G24="","",LOOKUP(ROUND(G24,0),'Grading scale'!$A$2:$A$7,'Grading scale'!$B$2:$B$7))</f>
        <v/>
      </c>
      <c r="I24" s="7">
        <f>IF(G24="","",LOOKUP(ROUND(G24,0),'Grading scale'!$A$2:$A$7,'Grading scale'!$C$2:$C$7))</f>
        <v/>
      </c>
      <c r="J24" s="7">
        <f>IF(G24="","",RANK(G24,$G$7:$G$46,0))</f>
        <v/>
      </c>
    </row>
    <row r="25">
      <c r="A25" s="6" t="n">
        <v>19</v>
      </c>
      <c r="B25" s="6" t="n"/>
      <c r="C25" s="6" t="n"/>
      <c r="D25" s="6" t="n"/>
      <c r="E25" s="7">
        <f>IF(COUNT(C25:D25)=0,"",SUM(C25:D25))</f>
        <v/>
      </c>
      <c r="F25" s="6" t="n"/>
      <c r="G25" s="7">
        <f>IF(COUNT(C25:D25,F25)=0,"",SUM(C25:D25)+N(F25))</f>
        <v/>
      </c>
      <c r="H25" s="7">
        <f>IF(G25="","",LOOKUP(ROUND(G25,0),'Grading scale'!$A$2:$A$7,'Grading scale'!$B$2:$B$7))</f>
        <v/>
      </c>
      <c r="I25" s="7">
        <f>IF(G25="","",LOOKUP(ROUND(G25,0),'Grading scale'!$A$2:$A$7,'Grading scale'!$C$2:$C$7))</f>
        <v/>
      </c>
      <c r="J25" s="7">
        <f>IF(G25="","",RANK(G25,$G$7:$G$46,0))</f>
        <v/>
      </c>
    </row>
    <row r="26">
      <c r="A26" s="6" t="n">
        <v>20</v>
      </c>
      <c r="B26" s="6" t="n"/>
      <c r="C26" s="6" t="n"/>
      <c r="D26" s="6" t="n"/>
      <c r="E26" s="7">
        <f>IF(COUNT(C26:D26)=0,"",SUM(C26:D26))</f>
        <v/>
      </c>
      <c r="F26" s="6" t="n"/>
      <c r="G26" s="7">
        <f>IF(COUNT(C26:D26,F26)=0,"",SUM(C26:D26)+N(F26))</f>
        <v/>
      </c>
      <c r="H26" s="7">
        <f>IF(G26="","",LOOKUP(ROUND(G26,0),'Grading scale'!$A$2:$A$7,'Grading scale'!$B$2:$B$7))</f>
        <v/>
      </c>
      <c r="I26" s="7">
        <f>IF(G26="","",LOOKUP(ROUND(G26,0),'Grading scale'!$A$2:$A$7,'Grading scale'!$C$2:$C$7))</f>
        <v/>
      </c>
      <c r="J26" s="7">
        <f>IF(G26="","",RANK(G26,$G$7:$G$46,0))</f>
        <v/>
      </c>
    </row>
    <row r="27">
      <c r="A27" s="6" t="n">
        <v>21</v>
      </c>
      <c r="B27" s="6" t="n"/>
      <c r="C27" s="6" t="n"/>
      <c r="D27" s="6" t="n"/>
      <c r="E27" s="7">
        <f>IF(COUNT(C27:D27)=0,"",SUM(C27:D27))</f>
        <v/>
      </c>
      <c r="F27" s="6" t="n"/>
      <c r="G27" s="7">
        <f>IF(COUNT(C27:D27,F27)=0,"",SUM(C27:D27)+N(F27))</f>
        <v/>
      </c>
      <c r="H27" s="7">
        <f>IF(G27="","",LOOKUP(ROUND(G27,0),'Grading scale'!$A$2:$A$7,'Grading scale'!$B$2:$B$7))</f>
        <v/>
      </c>
      <c r="I27" s="7">
        <f>IF(G27="","",LOOKUP(ROUND(G27,0),'Grading scale'!$A$2:$A$7,'Grading scale'!$C$2:$C$7))</f>
        <v/>
      </c>
      <c r="J27" s="7">
        <f>IF(G27="","",RANK(G27,$G$7:$G$46,0))</f>
        <v/>
      </c>
    </row>
    <row r="28">
      <c r="A28" s="6" t="n">
        <v>22</v>
      </c>
      <c r="B28" s="6" t="n"/>
      <c r="C28" s="6" t="n"/>
      <c r="D28" s="6" t="n"/>
      <c r="E28" s="7">
        <f>IF(COUNT(C28:D28)=0,"",SUM(C28:D28))</f>
        <v/>
      </c>
      <c r="F28" s="6" t="n"/>
      <c r="G28" s="7">
        <f>IF(COUNT(C28:D28,F28)=0,"",SUM(C28:D28)+N(F28))</f>
        <v/>
      </c>
      <c r="H28" s="7">
        <f>IF(G28="","",LOOKUP(ROUND(G28,0),'Grading scale'!$A$2:$A$7,'Grading scale'!$B$2:$B$7))</f>
        <v/>
      </c>
      <c r="I28" s="7">
        <f>IF(G28="","",LOOKUP(ROUND(G28,0),'Grading scale'!$A$2:$A$7,'Grading scale'!$C$2:$C$7))</f>
        <v/>
      </c>
      <c r="J28" s="7">
        <f>IF(G28="","",RANK(G28,$G$7:$G$46,0))</f>
        <v/>
      </c>
    </row>
    <row r="29">
      <c r="A29" s="6" t="n">
        <v>23</v>
      </c>
      <c r="B29" s="6" t="n"/>
      <c r="C29" s="6" t="n"/>
      <c r="D29" s="6" t="n"/>
      <c r="E29" s="7">
        <f>IF(COUNT(C29:D29)=0,"",SUM(C29:D29))</f>
        <v/>
      </c>
      <c r="F29" s="6" t="n"/>
      <c r="G29" s="7">
        <f>IF(COUNT(C29:D29,F29)=0,"",SUM(C29:D29)+N(F29))</f>
        <v/>
      </c>
      <c r="H29" s="7">
        <f>IF(G29="","",LOOKUP(ROUND(G29,0),'Grading scale'!$A$2:$A$7,'Grading scale'!$B$2:$B$7))</f>
        <v/>
      </c>
      <c r="I29" s="7">
        <f>IF(G29="","",LOOKUP(ROUND(G29,0),'Grading scale'!$A$2:$A$7,'Grading scale'!$C$2:$C$7))</f>
        <v/>
      </c>
      <c r="J29" s="7">
        <f>IF(G29="","",RANK(G29,$G$7:$G$46,0))</f>
        <v/>
      </c>
    </row>
    <row r="30">
      <c r="A30" s="6" t="n">
        <v>24</v>
      </c>
      <c r="B30" s="6" t="n"/>
      <c r="C30" s="6" t="n"/>
      <c r="D30" s="6" t="n"/>
      <c r="E30" s="7">
        <f>IF(COUNT(C30:D30)=0,"",SUM(C30:D30))</f>
        <v/>
      </c>
      <c r="F30" s="6" t="n"/>
      <c r="G30" s="7">
        <f>IF(COUNT(C30:D30,F30)=0,"",SUM(C30:D30)+N(F30))</f>
        <v/>
      </c>
      <c r="H30" s="7">
        <f>IF(G30="","",LOOKUP(ROUND(G30,0),'Grading scale'!$A$2:$A$7,'Grading scale'!$B$2:$B$7))</f>
        <v/>
      </c>
      <c r="I30" s="7">
        <f>IF(G30="","",LOOKUP(ROUND(G30,0),'Grading scale'!$A$2:$A$7,'Grading scale'!$C$2:$C$7))</f>
        <v/>
      </c>
      <c r="J30" s="7">
        <f>IF(G30="","",RANK(G30,$G$7:$G$46,0))</f>
        <v/>
      </c>
    </row>
    <row r="31">
      <c r="A31" s="6" t="n">
        <v>25</v>
      </c>
      <c r="B31" s="6" t="n"/>
      <c r="C31" s="6" t="n"/>
      <c r="D31" s="6" t="n"/>
      <c r="E31" s="7">
        <f>IF(COUNT(C31:D31)=0,"",SUM(C31:D31))</f>
        <v/>
      </c>
      <c r="F31" s="6" t="n"/>
      <c r="G31" s="7">
        <f>IF(COUNT(C31:D31,F31)=0,"",SUM(C31:D31)+N(F31))</f>
        <v/>
      </c>
      <c r="H31" s="7">
        <f>IF(G31="","",LOOKUP(ROUND(G31,0),'Grading scale'!$A$2:$A$7,'Grading scale'!$B$2:$B$7))</f>
        <v/>
      </c>
      <c r="I31" s="7">
        <f>IF(G31="","",LOOKUP(ROUND(G31,0),'Grading scale'!$A$2:$A$7,'Grading scale'!$C$2:$C$7))</f>
        <v/>
      </c>
      <c r="J31" s="7">
        <f>IF(G31="","",RANK(G31,$G$7:$G$46,0))</f>
        <v/>
      </c>
    </row>
    <row r="32">
      <c r="A32" s="6" t="n">
        <v>26</v>
      </c>
      <c r="B32" s="6" t="n"/>
      <c r="C32" s="6" t="n"/>
      <c r="D32" s="6" t="n"/>
      <c r="E32" s="7">
        <f>IF(COUNT(C32:D32)=0,"",SUM(C32:D32))</f>
        <v/>
      </c>
      <c r="F32" s="6" t="n"/>
      <c r="G32" s="7">
        <f>IF(COUNT(C32:D32,F32)=0,"",SUM(C32:D32)+N(F32))</f>
        <v/>
      </c>
      <c r="H32" s="7">
        <f>IF(G32="","",LOOKUP(ROUND(G32,0),'Grading scale'!$A$2:$A$7,'Grading scale'!$B$2:$B$7))</f>
        <v/>
      </c>
      <c r="I32" s="7">
        <f>IF(G32="","",LOOKUP(ROUND(G32,0),'Grading scale'!$A$2:$A$7,'Grading scale'!$C$2:$C$7))</f>
        <v/>
      </c>
      <c r="J32" s="7">
        <f>IF(G32="","",RANK(G32,$G$7:$G$46,0))</f>
        <v/>
      </c>
    </row>
    <row r="33">
      <c r="A33" s="6" t="n">
        <v>27</v>
      </c>
      <c r="B33" s="6" t="n"/>
      <c r="C33" s="6" t="n"/>
      <c r="D33" s="6" t="n"/>
      <c r="E33" s="7">
        <f>IF(COUNT(C33:D33)=0,"",SUM(C33:D33))</f>
        <v/>
      </c>
      <c r="F33" s="6" t="n"/>
      <c r="G33" s="7">
        <f>IF(COUNT(C33:D33,F33)=0,"",SUM(C33:D33)+N(F33))</f>
        <v/>
      </c>
      <c r="H33" s="7">
        <f>IF(G33="","",LOOKUP(ROUND(G33,0),'Grading scale'!$A$2:$A$7,'Grading scale'!$B$2:$B$7))</f>
        <v/>
      </c>
      <c r="I33" s="7">
        <f>IF(G33="","",LOOKUP(ROUND(G33,0),'Grading scale'!$A$2:$A$7,'Grading scale'!$C$2:$C$7))</f>
        <v/>
      </c>
      <c r="J33" s="7">
        <f>IF(G33="","",RANK(G33,$G$7:$G$46,0))</f>
        <v/>
      </c>
    </row>
    <row r="34">
      <c r="A34" s="6" t="n">
        <v>28</v>
      </c>
      <c r="B34" s="6" t="n"/>
      <c r="C34" s="6" t="n"/>
      <c r="D34" s="6" t="n"/>
      <c r="E34" s="7">
        <f>IF(COUNT(C34:D34)=0,"",SUM(C34:D34))</f>
        <v/>
      </c>
      <c r="F34" s="6" t="n"/>
      <c r="G34" s="7">
        <f>IF(COUNT(C34:D34,F34)=0,"",SUM(C34:D34)+N(F34))</f>
        <v/>
      </c>
      <c r="H34" s="7">
        <f>IF(G34="","",LOOKUP(ROUND(G34,0),'Grading scale'!$A$2:$A$7,'Grading scale'!$B$2:$B$7))</f>
        <v/>
      </c>
      <c r="I34" s="7">
        <f>IF(G34="","",LOOKUP(ROUND(G34,0),'Grading scale'!$A$2:$A$7,'Grading scale'!$C$2:$C$7))</f>
        <v/>
      </c>
      <c r="J34" s="7">
        <f>IF(G34="","",RANK(G34,$G$7:$G$46,0))</f>
        <v/>
      </c>
    </row>
    <row r="35">
      <c r="A35" s="6" t="n">
        <v>29</v>
      </c>
      <c r="B35" s="6" t="n"/>
      <c r="C35" s="6" t="n"/>
      <c r="D35" s="6" t="n"/>
      <c r="E35" s="7">
        <f>IF(COUNT(C35:D35)=0,"",SUM(C35:D35))</f>
        <v/>
      </c>
      <c r="F35" s="6" t="n"/>
      <c r="G35" s="7">
        <f>IF(COUNT(C35:D35,F35)=0,"",SUM(C35:D35)+N(F35))</f>
        <v/>
      </c>
      <c r="H35" s="7">
        <f>IF(G35="","",LOOKUP(ROUND(G35,0),'Grading scale'!$A$2:$A$7,'Grading scale'!$B$2:$B$7))</f>
        <v/>
      </c>
      <c r="I35" s="7">
        <f>IF(G35="","",LOOKUP(ROUND(G35,0),'Grading scale'!$A$2:$A$7,'Grading scale'!$C$2:$C$7))</f>
        <v/>
      </c>
      <c r="J35" s="7">
        <f>IF(G35="","",RANK(G35,$G$7:$G$46,0))</f>
        <v/>
      </c>
    </row>
    <row r="36">
      <c r="A36" s="6" t="n">
        <v>30</v>
      </c>
      <c r="B36" s="6" t="n"/>
      <c r="C36" s="6" t="n"/>
      <c r="D36" s="6" t="n"/>
      <c r="E36" s="7">
        <f>IF(COUNT(C36:D36)=0,"",SUM(C36:D36))</f>
        <v/>
      </c>
      <c r="F36" s="6" t="n"/>
      <c r="G36" s="7">
        <f>IF(COUNT(C36:D36,F36)=0,"",SUM(C36:D36)+N(F36))</f>
        <v/>
      </c>
      <c r="H36" s="7">
        <f>IF(G36="","",LOOKUP(ROUND(G36,0),'Grading scale'!$A$2:$A$7,'Grading scale'!$B$2:$B$7))</f>
        <v/>
      </c>
      <c r="I36" s="7">
        <f>IF(G36="","",LOOKUP(ROUND(G36,0),'Grading scale'!$A$2:$A$7,'Grading scale'!$C$2:$C$7))</f>
        <v/>
      </c>
      <c r="J36" s="7">
        <f>IF(G36="","",RANK(G36,$G$7:$G$46,0))</f>
        <v/>
      </c>
    </row>
    <row r="37">
      <c r="A37" s="6" t="n">
        <v>31</v>
      </c>
      <c r="B37" s="6" t="n"/>
      <c r="C37" s="6" t="n"/>
      <c r="D37" s="6" t="n"/>
      <c r="E37" s="7">
        <f>IF(COUNT(C37:D37)=0,"",SUM(C37:D37))</f>
        <v/>
      </c>
      <c r="F37" s="6" t="n"/>
      <c r="G37" s="7">
        <f>IF(COUNT(C37:D37,F37)=0,"",SUM(C37:D37)+N(F37))</f>
        <v/>
      </c>
      <c r="H37" s="7">
        <f>IF(G37="","",LOOKUP(ROUND(G37,0),'Grading scale'!$A$2:$A$7,'Grading scale'!$B$2:$B$7))</f>
        <v/>
      </c>
      <c r="I37" s="7">
        <f>IF(G37="","",LOOKUP(ROUND(G37,0),'Grading scale'!$A$2:$A$7,'Grading scale'!$C$2:$C$7))</f>
        <v/>
      </c>
      <c r="J37" s="7">
        <f>IF(G37="","",RANK(G37,$G$7:$G$46,0))</f>
        <v/>
      </c>
    </row>
    <row r="38">
      <c r="A38" s="6" t="n">
        <v>32</v>
      </c>
      <c r="B38" s="6" t="n"/>
      <c r="C38" s="6" t="n"/>
      <c r="D38" s="6" t="n"/>
      <c r="E38" s="7">
        <f>IF(COUNT(C38:D38)=0,"",SUM(C38:D38))</f>
        <v/>
      </c>
      <c r="F38" s="6" t="n"/>
      <c r="G38" s="7">
        <f>IF(COUNT(C38:D38,F38)=0,"",SUM(C38:D38)+N(F38))</f>
        <v/>
      </c>
      <c r="H38" s="7">
        <f>IF(G38="","",LOOKUP(ROUND(G38,0),'Grading scale'!$A$2:$A$7,'Grading scale'!$B$2:$B$7))</f>
        <v/>
      </c>
      <c r="I38" s="7">
        <f>IF(G38="","",LOOKUP(ROUND(G38,0),'Grading scale'!$A$2:$A$7,'Grading scale'!$C$2:$C$7))</f>
        <v/>
      </c>
      <c r="J38" s="7">
        <f>IF(G38="","",RANK(G38,$G$7:$G$46,0))</f>
        <v/>
      </c>
    </row>
    <row r="39">
      <c r="A39" s="6" t="n">
        <v>33</v>
      </c>
      <c r="B39" s="6" t="n"/>
      <c r="C39" s="6" t="n"/>
      <c r="D39" s="6" t="n"/>
      <c r="E39" s="7">
        <f>IF(COUNT(C39:D39)=0,"",SUM(C39:D39))</f>
        <v/>
      </c>
      <c r="F39" s="6" t="n"/>
      <c r="G39" s="7">
        <f>IF(COUNT(C39:D39,F39)=0,"",SUM(C39:D39)+N(F39))</f>
        <v/>
      </c>
      <c r="H39" s="7">
        <f>IF(G39="","",LOOKUP(ROUND(G39,0),'Grading scale'!$A$2:$A$7,'Grading scale'!$B$2:$B$7))</f>
        <v/>
      </c>
      <c r="I39" s="7">
        <f>IF(G39="","",LOOKUP(ROUND(G39,0),'Grading scale'!$A$2:$A$7,'Grading scale'!$C$2:$C$7))</f>
        <v/>
      </c>
      <c r="J39" s="7">
        <f>IF(G39="","",RANK(G39,$G$7:$G$46,0))</f>
        <v/>
      </c>
    </row>
    <row r="40">
      <c r="A40" s="6" t="n">
        <v>34</v>
      </c>
      <c r="B40" s="6" t="n"/>
      <c r="C40" s="6" t="n"/>
      <c r="D40" s="6" t="n"/>
      <c r="E40" s="7">
        <f>IF(COUNT(C40:D40)=0,"",SUM(C40:D40))</f>
        <v/>
      </c>
      <c r="F40" s="6" t="n"/>
      <c r="G40" s="7">
        <f>IF(COUNT(C40:D40,F40)=0,"",SUM(C40:D40)+N(F40))</f>
        <v/>
      </c>
      <c r="H40" s="7">
        <f>IF(G40="","",LOOKUP(ROUND(G40,0),'Grading scale'!$A$2:$A$7,'Grading scale'!$B$2:$B$7))</f>
        <v/>
      </c>
      <c r="I40" s="7">
        <f>IF(G40="","",LOOKUP(ROUND(G40,0),'Grading scale'!$A$2:$A$7,'Grading scale'!$C$2:$C$7))</f>
        <v/>
      </c>
      <c r="J40" s="7">
        <f>IF(G40="","",RANK(G40,$G$7:$G$46,0))</f>
        <v/>
      </c>
    </row>
    <row r="41">
      <c r="A41" s="6" t="n">
        <v>35</v>
      </c>
      <c r="B41" s="6" t="n"/>
      <c r="C41" s="6" t="n"/>
      <c r="D41" s="6" t="n"/>
      <c r="E41" s="7">
        <f>IF(COUNT(C41:D41)=0,"",SUM(C41:D41))</f>
        <v/>
      </c>
      <c r="F41" s="6" t="n"/>
      <c r="G41" s="7">
        <f>IF(COUNT(C41:D41,F41)=0,"",SUM(C41:D41)+N(F41))</f>
        <v/>
      </c>
      <c r="H41" s="7">
        <f>IF(G41="","",LOOKUP(ROUND(G41,0),'Grading scale'!$A$2:$A$7,'Grading scale'!$B$2:$B$7))</f>
        <v/>
      </c>
      <c r="I41" s="7">
        <f>IF(G41="","",LOOKUP(ROUND(G41,0),'Grading scale'!$A$2:$A$7,'Grading scale'!$C$2:$C$7))</f>
        <v/>
      </c>
      <c r="J41" s="7">
        <f>IF(G41="","",RANK(G41,$G$7:$G$46,0))</f>
        <v/>
      </c>
    </row>
    <row r="42">
      <c r="A42" s="6" t="n">
        <v>36</v>
      </c>
      <c r="B42" s="6" t="n"/>
      <c r="C42" s="6" t="n"/>
      <c r="D42" s="6" t="n"/>
      <c r="E42" s="7">
        <f>IF(COUNT(C42:D42)=0,"",SUM(C42:D42))</f>
        <v/>
      </c>
      <c r="F42" s="6" t="n"/>
      <c r="G42" s="7">
        <f>IF(COUNT(C42:D42,F42)=0,"",SUM(C42:D42)+N(F42))</f>
        <v/>
      </c>
      <c r="H42" s="7">
        <f>IF(G42="","",LOOKUP(ROUND(G42,0),'Grading scale'!$A$2:$A$7,'Grading scale'!$B$2:$B$7))</f>
        <v/>
      </c>
      <c r="I42" s="7">
        <f>IF(G42="","",LOOKUP(ROUND(G42,0),'Grading scale'!$A$2:$A$7,'Grading scale'!$C$2:$C$7))</f>
        <v/>
      </c>
      <c r="J42" s="7">
        <f>IF(G42="","",RANK(G42,$G$7:$G$46,0))</f>
        <v/>
      </c>
    </row>
    <row r="43">
      <c r="A43" s="6" t="n">
        <v>37</v>
      </c>
      <c r="B43" s="6" t="n"/>
      <c r="C43" s="6" t="n"/>
      <c r="D43" s="6" t="n"/>
      <c r="E43" s="7">
        <f>IF(COUNT(C43:D43)=0,"",SUM(C43:D43))</f>
        <v/>
      </c>
      <c r="F43" s="6" t="n"/>
      <c r="G43" s="7">
        <f>IF(COUNT(C43:D43,F43)=0,"",SUM(C43:D43)+N(F43))</f>
        <v/>
      </c>
      <c r="H43" s="7">
        <f>IF(G43="","",LOOKUP(ROUND(G43,0),'Grading scale'!$A$2:$A$7,'Grading scale'!$B$2:$B$7))</f>
        <v/>
      </c>
      <c r="I43" s="7">
        <f>IF(G43="","",LOOKUP(ROUND(G43,0),'Grading scale'!$A$2:$A$7,'Grading scale'!$C$2:$C$7))</f>
        <v/>
      </c>
      <c r="J43" s="7">
        <f>IF(G43="","",RANK(G43,$G$7:$G$46,0))</f>
        <v/>
      </c>
    </row>
    <row r="44">
      <c r="A44" s="6" t="n">
        <v>38</v>
      </c>
      <c r="B44" s="6" t="n"/>
      <c r="C44" s="6" t="n"/>
      <c r="D44" s="6" t="n"/>
      <c r="E44" s="7">
        <f>IF(COUNT(C44:D44)=0,"",SUM(C44:D44))</f>
        <v/>
      </c>
      <c r="F44" s="6" t="n"/>
      <c r="G44" s="7">
        <f>IF(COUNT(C44:D44,F44)=0,"",SUM(C44:D44)+N(F44))</f>
        <v/>
      </c>
      <c r="H44" s="7">
        <f>IF(G44="","",LOOKUP(ROUND(G44,0),'Grading scale'!$A$2:$A$7,'Grading scale'!$B$2:$B$7))</f>
        <v/>
      </c>
      <c r="I44" s="7">
        <f>IF(G44="","",LOOKUP(ROUND(G44,0),'Grading scale'!$A$2:$A$7,'Grading scale'!$C$2:$C$7))</f>
        <v/>
      </c>
      <c r="J44" s="7">
        <f>IF(G44="","",RANK(G44,$G$7:$G$46,0))</f>
        <v/>
      </c>
    </row>
    <row r="45">
      <c r="A45" s="6" t="n">
        <v>39</v>
      </c>
      <c r="B45" s="6" t="n"/>
      <c r="C45" s="6" t="n"/>
      <c r="D45" s="6" t="n"/>
      <c r="E45" s="7">
        <f>IF(COUNT(C45:D45)=0,"",SUM(C45:D45))</f>
        <v/>
      </c>
      <c r="F45" s="6" t="n"/>
      <c r="G45" s="7">
        <f>IF(COUNT(C45:D45,F45)=0,"",SUM(C45:D45)+N(F45))</f>
        <v/>
      </c>
      <c r="H45" s="7">
        <f>IF(G45="","",LOOKUP(ROUND(G45,0),'Grading scale'!$A$2:$A$7,'Grading scale'!$B$2:$B$7))</f>
        <v/>
      </c>
      <c r="I45" s="7">
        <f>IF(G45="","",LOOKUP(ROUND(G45,0),'Grading scale'!$A$2:$A$7,'Grading scale'!$C$2:$C$7))</f>
        <v/>
      </c>
      <c r="J45" s="7">
        <f>IF(G45="","",RANK(G45,$G$7:$G$46,0))</f>
        <v/>
      </c>
    </row>
    <row r="46">
      <c r="A46" s="6" t="n">
        <v>40</v>
      </c>
      <c r="B46" s="6" t="n"/>
      <c r="C46" s="6" t="n"/>
      <c r="D46" s="6" t="n"/>
      <c r="E46" s="7">
        <f>IF(COUNT(C46:D46)=0,"",SUM(C46:D46))</f>
        <v/>
      </c>
      <c r="F46" s="6" t="n"/>
      <c r="G46" s="7">
        <f>IF(COUNT(C46:D46,F46)=0,"",SUM(C46:D46)+N(F46))</f>
        <v/>
      </c>
      <c r="H46" s="7">
        <f>IF(G46="","",LOOKUP(ROUND(G46,0),'Grading scale'!$A$2:$A$7,'Grading scale'!$B$2:$B$7))</f>
        <v/>
      </c>
      <c r="I46" s="7">
        <f>IF(G46="","",LOOKUP(ROUND(G46,0),'Grading scale'!$A$2:$A$7,'Grading scale'!$C$2:$C$7))</f>
        <v/>
      </c>
      <c r="J46" s="7">
        <f>IF(G46="","",RANK(G46,$G$7:$G$46,0))</f>
        <v/>
      </c>
    </row>
    <row r="48">
      <c r="F48" s="8" t="inlineStr">
        <is>
          <t>Class average</t>
        </is>
      </c>
      <c r="G48" s="9">
        <f>IFERROR(ROUND(AVERAGE(G7:G46),1),"")</f>
        <v/>
      </c>
    </row>
    <row r="49">
      <c r="F49" s="8" t="inlineStr">
        <is>
          <t>Highest</t>
        </is>
      </c>
      <c r="G49" s="9">
        <f>IF(COUNT(G7:G46)=0,"",MAX(G7:G46))</f>
        <v/>
      </c>
    </row>
    <row r="50">
      <c r="F50" s="8" t="inlineStr">
        <is>
          <t>Lowest</t>
        </is>
      </c>
      <c r="G50" s="9">
        <f>IF(COUNT(G7:G46)=0,"",MIN(G7:G46))</f>
        <v/>
      </c>
    </row>
  </sheetData>
  <dataValidations count="3">
    <dataValidation sqref="C7:C46" showDropDown="0" showInputMessage="0" showErrorMessage="1" allowBlank="1" error="Score is above the test maximum." type="decimal" operator="between">
      <formula1>0</formula1>
      <formula2>$B$4</formula2>
    </dataValidation>
    <dataValidation sqref="D7:D46" showDropDown="0" showInputMessage="0" showErrorMessage="1" allowBlank="1" error="Score is above the test maximum." type="decimal" operator="between">
      <formula1>0</formula1>
      <formula2>$E$4</formula2>
    </dataValidation>
    <dataValidation sqref="F7:F46" showDropDown="0" showInputMessage="0" showErrorMessage="1" allowBlank="1" error="Score is above the exam maximum." type="decimal" operator="between">
      <formula1>0</formula1>
      <formula2>$H$4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5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8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</cols>
  <sheetData>
    <row r="1">
      <c r="A1" s="3" t="inlineStr">
        <is>
          <t>Class broadsheet</t>
        </is>
      </c>
    </row>
    <row r="2">
      <c r="A2" s="4" t="inlineStr">
        <is>
          <t>Type each student's subject TOTAL (out of 100), or link it from a subject sheet, e.g. ='Subject scores'!G7. Leave a cell blank if the student does not offer that subject.</t>
        </is>
      </c>
    </row>
    <row r="3">
      <c r="A3" t="inlineStr">
        <is>
          <t>Class:</t>
        </is>
      </c>
      <c r="B3" t="inlineStr">
        <is>
          <t>JSS 2A</t>
        </is>
      </c>
      <c r="D3" t="inlineStr">
        <is>
          <t>Term:</t>
        </is>
      </c>
      <c r="E3" t="inlineStr">
        <is>
          <t>First term</t>
        </is>
      </c>
      <c r="G3" t="inlineStr">
        <is>
          <t>Session:</t>
        </is>
      </c>
      <c r="H3" t="inlineStr">
        <is>
          <t>2026/2027</t>
        </is>
      </c>
    </row>
    <row r="6" ht="48" customHeight="1">
      <c r="A6" s="10" t="inlineStr">
        <is>
          <t>S/N</t>
        </is>
      </c>
      <c r="B6" s="10" t="inlineStr">
        <is>
          <t>Student name</t>
        </is>
      </c>
      <c r="C6" s="10" t="inlineStr">
        <is>
          <t>English</t>
        </is>
      </c>
      <c r="D6" s="10" t="inlineStr">
        <is>
          <t>Mathematics</t>
        </is>
      </c>
      <c r="E6" s="10" t="inlineStr">
        <is>
          <t>Basic Science</t>
        </is>
      </c>
      <c r="F6" s="10" t="inlineStr">
        <is>
          <t>Basic Technology</t>
        </is>
      </c>
      <c r="G6" s="10" t="inlineStr">
        <is>
          <t>Social Studies</t>
        </is>
      </c>
      <c r="H6" s="10" t="inlineStr">
        <is>
          <t>Civic Education</t>
        </is>
      </c>
      <c r="I6" s="10" t="inlineStr">
        <is>
          <t>CRS / IRS</t>
        </is>
      </c>
      <c r="J6" s="10" t="inlineStr">
        <is>
          <t>Business Studies</t>
        </is>
      </c>
      <c r="K6" s="10" t="inlineStr">
        <is>
          <t>Computer Studies</t>
        </is>
      </c>
      <c r="L6" s="10" t="inlineStr">
        <is>
          <t>Creative Arts</t>
        </is>
      </c>
      <c r="M6" s="10" t="inlineStr">
        <is>
          <t>French</t>
        </is>
      </c>
      <c r="N6" s="10" t="inlineStr">
        <is>
          <t>Yoruba / Igbo / Hausa</t>
        </is>
      </c>
      <c r="O6" s="10" t="inlineStr">
        <is>
          <t>Subjects offered</t>
        </is>
      </c>
      <c r="P6" s="10" t="inlineStr">
        <is>
          <t>Grand total</t>
        </is>
      </c>
      <c r="Q6" s="10" t="inlineStr">
        <is>
          <t>Average</t>
        </is>
      </c>
      <c r="R6" s="10" t="inlineStr">
        <is>
          <t>Grade</t>
        </is>
      </c>
      <c r="S6" s="10" t="inlineStr">
        <is>
          <t>Position</t>
        </is>
      </c>
    </row>
    <row r="7">
      <c r="A7" s="6" t="n">
        <v>1</v>
      </c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7">
        <f>IF(COUNT(C7:N7)=0,"",COUNT(C7:N7))</f>
        <v/>
      </c>
      <c r="P7" s="7">
        <f>IF(COUNT(C7:N7)=0,"",SUM(C7:N7))</f>
        <v/>
      </c>
      <c r="Q7" s="7">
        <f>IF(COUNT(C7:N7)=0,"",ROUND(SUM(C7:N7)/COUNT(C7:N7),2))</f>
        <v/>
      </c>
      <c r="R7" s="7">
        <f>IF(Q7="","",LOOKUP(ROUND(Q7,0),'Grading scale'!$A$2:$A$7,'Grading scale'!$B$2:$B$7))</f>
        <v/>
      </c>
      <c r="S7" s="7">
        <f>IF(Q7="","",RANK(Q7,$Q$7:$Q$46,0))</f>
        <v/>
      </c>
    </row>
    <row r="8">
      <c r="A8" s="6" t="n">
        <v>2</v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7">
        <f>IF(COUNT(C8:N8)=0,"",COUNT(C8:N8))</f>
        <v/>
      </c>
      <c r="P8" s="7">
        <f>IF(COUNT(C8:N8)=0,"",SUM(C8:N8))</f>
        <v/>
      </c>
      <c r="Q8" s="7">
        <f>IF(COUNT(C8:N8)=0,"",ROUND(SUM(C8:N8)/COUNT(C8:N8),2))</f>
        <v/>
      </c>
      <c r="R8" s="7">
        <f>IF(Q8="","",LOOKUP(ROUND(Q8,0),'Grading scale'!$A$2:$A$7,'Grading scale'!$B$2:$B$7))</f>
        <v/>
      </c>
      <c r="S8" s="7">
        <f>IF(Q8="","",RANK(Q8,$Q$7:$Q$46,0))</f>
        <v/>
      </c>
    </row>
    <row r="9">
      <c r="A9" s="6" t="n">
        <v>3</v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7">
        <f>IF(COUNT(C9:N9)=0,"",COUNT(C9:N9))</f>
        <v/>
      </c>
      <c r="P9" s="7">
        <f>IF(COUNT(C9:N9)=0,"",SUM(C9:N9))</f>
        <v/>
      </c>
      <c r="Q9" s="7">
        <f>IF(COUNT(C9:N9)=0,"",ROUND(SUM(C9:N9)/COUNT(C9:N9),2))</f>
        <v/>
      </c>
      <c r="R9" s="7">
        <f>IF(Q9="","",LOOKUP(ROUND(Q9,0),'Grading scale'!$A$2:$A$7,'Grading scale'!$B$2:$B$7))</f>
        <v/>
      </c>
      <c r="S9" s="7">
        <f>IF(Q9="","",RANK(Q9,$Q$7:$Q$46,0))</f>
        <v/>
      </c>
    </row>
    <row r="10">
      <c r="A10" s="6" t="n">
        <v>4</v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7">
        <f>IF(COUNT(C10:N10)=0,"",COUNT(C10:N10))</f>
        <v/>
      </c>
      <c r="P10" s="7">
        <f>IF(COUNT(C10:N10)=0,"",SUM(C10:N10))</f>
        <v/>
      </c>
      <c r="Q10" s="7">
        <f>IF(COUNT(C10:N10)=0,"",ROUND(SUM(C10:N10)/COUNT(C10:N10),2))</f>
        <v/>
      </c>
      <c r="R10" s="7">
        <f>IF(Q10="","",LOOKUP(ROUND(Q10,0),'Grading scale'!$A$2:$A$7,'Grading scale'!$B$2:$B$7))</f>
        <v/>
      </c>
      <c r="S10" s="7">
        <f>IF(Q10="","",RANK(Q10,$Q$7:$Q$46,0))</f>
        <v/>
      </c>
    </row>
    <row r="11">
      <c r="A11" s="6" t="n">
        <v>5</v>
      </c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7">
        <f>IF(COUNT(C11:N11)=0,"",COUNT(C11:N11))</f>
        <v/>
      </c>
      <c r="P11" s="7">
        <f>IF(COUNT(C11:N11)=0,"",SUM(C11:N11))</f>
        <v/>
      </c>
      <c r="Q11" s="7">
        <f>IF(COUNT(C11:N11)=0,"",ROUND(SUM(C11:N11)/COUNT(C11:N11),2))</f>
        <v/>
      </c>
      <c r="R11" s="7">
        <f>IF(Q11="","",LOOKUP(ROUND(Q11,0),'Grading scale'!$A$2:$A$7,'Grading scale'!$B$2:$B$7))</f>
        <v/>
      </c>
      <c r="S11" s="7">
        <f>IF(Q11="","",RANK(Q11,$Q$7:$Q$46,0))</f>
        <v/>
      </c>
    </row>
    <row r="12">
      <c r="A12" s="6" t="n">
        <v>6</v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7">
        <f>IF(COUNT(C12:N12)=0,"",COUNT(C12:N12))</f>
        <v/>
      </c>
      <c r="P12" s="7">
        <f>IF(COUNT(C12:N12)=0,"",SUM(C12:N12))</f>
        <v/>
      </c>
      <c r="Q12" s="7">
        <f>IF(COUNT(C12:N12)=0,"",ROUND(SUM(C12:N12)/COUNT(C12:N12),2))</f>
        <v/>
      </c>
      <c r="R12" s="7">
        <f>IF(Q12="","",LOOKUP(ROUND(Q12,0),'Grading scale'!$A$2:$A$7,'Grading scale'!$B$2:$B$7))</f>
        <v/>
      </c>
      <c r="S12" s="7">
        <f>IF(Q12="","",RANK(Q12,$Q$7:$Q$46,0))</f>
        <v/>
      </c>
    </row>
    <row r="13">
      <c r="A13" s="6" t="n">
        <v>7</v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7">
        <f>IF(COUNT(C13:N13)=0,"",COUNT(C13:N13))</f>
        <v/>
      </c>
      <c r="P13" s="7">
        <f>IF(COUNT(C13:N13)=0,"",SUM(C13:N13))</f>
        <v/>
      </c>
      <c r="Q13" s="7">
        <f>IF(COUNT(C13:N13)=0,"",ROUND(SUM(C13:N13)/COUNT(C13:N13),2))</f>
        <v/>
      </c>
      <c r="R13" s="7">
        <f>IF(Q13="","",LOOKUP(ROUND(Q13,0),'Grading scale'!$A$2:$A$7,'Grading scale'!$B$2:$B$7))</f>
        <v/>
      </c>
      <c r="S13" s="7">
        <f>IF(Q13="","",RANK(Q13,$Q$7:$Q$46,0))</f>
        <v/>
      </c>
    </row>
    <row r="14">
      <c r="A14" s="6" t="n">
        <v>8</v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7">
        <f>IF(COUNT(C14:N14)=0,"",COUNT(C14:N14))</f>
        <v/>
      </c>
      <c r="P14" s="7">
        <f>IF(COUNT(C14:N14)=0,"",SUM(C14:N14))</f>
        <v/>
      </c>
      <c r="Q14" s="7">
        <f>IF(COUNT(C14:N14)=0,"",ROUND(SUM(C14:N14)/COUNT(C14:N14),2))</f>
        <v/>
      </c>
      <c r="R14" s="7">
        <f>IF(Q14="","",LOOKUP(ROUND(Q14,0),'Grading scale'!$A$2:$A$7,'Grading scale'!$B$2:$B$7))</f>
        <v/>
      </c>
      <c r="S14" s="7">
        <f>IF(Q14="","",RANK(Q14,$Q$7:$Q$46,0))</f>
        <v/>
      </c>
    </row>
    <row r="15">
      <c r="A15" s="6" t="n">
        <v>9</v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7">
        <f>IF(COUNT(C15:N15)=0,"",COUNT(C15:N15))</f>
        <v/>
      </c>
      <c r="P15" s="7">
        <f>IF(COUNT(C15:N15)=0,"",SUM(C15:N15))</f>
        <v/>
      </c>
      <c r="Q15" s="7">
        <f>IF(COUNT(C15:N15)=0,"",ROUND(SUM(C15:N15)/COUNT(C15:N15),2))</f>
        <v/>
      </c>
      <c r="R15" s="7">
        <f>IF(Q15="","",LOOKUP(ROUND(Q15,0),'Grading scale'!$A$2:$A$7,'Grading scale'!$B$2:$B$7))</f>
        <v/>
      </c>
      <c r="S15" s="7">
        <f>IF(Q15="","",RANK(Q15,$Q$7:$Q$46,0))</f>
        <v/>
      </c>
    </row>
    <row r="16">
      <c r="A16" s="6" t="n">
        <v>10</v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7">
        <f>IF(COUNT(C16:N16)=0,"",COUNT(C16:N16))</f>
        <v/>
      </c>
      <c r="P16" s="7">
        <f>IF(COUNT(C16:N16)=0,"",SUM(C16:N16))</f>
        <v/>
      </c>
      <c r="Q16" s="7">
        <f>IF(COUNT(C16:N16)=0,"",ROUND(SUM(C16:N16)/COUNT(C16:N16),2))</f>
        <v/>
      </c>
      <c r="R16" s="7">
        <f>IF(Q16="","",LOOKUP(ROUND(Q16,0),'Grading scale'!$A$2:$A$7,'Grading scale'!$B$2:$B$7))</f>
        <v/>
      </c>
      <c r="S16" s="7">
        <f>IF(Q16="","",RANK(Q16,$Q$7:$Q$46,0))</f>
        <v/>
      </c>
    </row>
    <row r="17">
      <c r="A17" s="6" t="n">
        <v>11</v>
      </c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7">
        <f>IF(COUNT(C17:N17)=0,"",COUNT(C17:N17))</f>
        <v/>
      </c>
      <c r="P17" s="7">
        <f>IF(COUNT(C17:N17)=0,"",SUM(C17:N17))</f>
        <v/>
      </c>
      <c r="Q17" s="7">
        <f>IF(COUNT(C17:N17)=0,"",ROUND(SUM(C17:N17)/COUNT(C17:N17),2))</f>
        <v/>
      </c>
      <c r="R17" s="7">
        <f>IF(Q17="","",LOOKUP(ROUND(Q17,0),'Grading scale'!$A$2:$A$7,'Grading scale'!$B$2:$B$7))</f>
        <v/>
      </c>
      <c r="S17" s="7">
        <f>IF(Q17="","",RANK(Q17,$Q$7:$Q$46,0))</f>
        <v/>
      </c>
    </row>
    <row r="18">
      <c r="A18" s="6" t="n">
        <v>12</v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7">
        <f>IF(COUNT(C18:N18)=0,"",COUNT(C18:N18))</f>
        <v/>
      </c>
      <c r="P18" s="7">
        <f>IF(COUNT(C18:N18)=0,"",SUM(C18:N18))</f>
        <v/>
      </c>
      <c r="Q18" s="7">
        <f>IF(COUNT(C18:N18)=0,"",ROUND(SUM(C18:N18)/COUNT(C18:N18),2))</f>
        <v/>
      </c>
      <c r="R18" s="7">
        <f>IF(Q18="","",LOOKUP(ROUND(Q18,0),'Grading scale'!$A$2:$A$7,'Grading scale'!$B$2:$B$7))</f>
        <v/>
      </c>
      <c r="S18" s="7">
        <f>IF(Q18="","",RANK(Q18,$Q$7:$Q$46,0))</f>
        <v/>
      </c>
    </row>
    <row r="19">
      <c r="A19" s="6" t="n">
        <v>13</v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7">
        <f>IF(COUNT(C19:N19)=0,"",COUNT(C19:N19))</f>
        <v/>
      </c>
      <c r="P19" s="7">
        <f>IF(COUNT(C19:N19)=0,"",SUM(C19:N19))</f>
        <v/>
      </c>
      <c r="Q19" s="7">
        <f>IF(COUNT(C19:N19)=0,"",ROUND(SUM(C19:N19)/COUNT(C19:N19),2))</f>
        <v/>
      </c>
      <c r="R19" s="7">
        <f>IF(Q19="","",LOOKUP(ROUND(Q19,0),'Grading scale'!$A$2:$A$7,'Grading scale'!$B$2:$B$7))</f>
        <v/>
      </c>
      <c r="S19" s="7">
        <f>IF(Q19="","",RANK(Q19,$Q$7:$Q$46,0))</f>
        <v/>
      </c>
    </row>
    <row r="20">
      <c r="A20" s="6" t="n">
        <v>14</v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7">
        <f>IF(COUNT(C20:N20)=0,"",COUNT(C20:N20))</f>
        <v/>
      </c>
      <c r="P20" s="7">
        <f>IF(COUNT(C20:N20)=0,"",SUM(C20:N20))</f>
        <v/>
      </c>
      <c r="Q20" s="7">
        <f>IF(COUNT(C20:N20)=0,"",ROUND(SUM(C20:N20)/COUNT(C20:N20),2))</f>
        <v/>
      </c>
      <c r="R20" s="7">
        <f>IF(Q20="","",LOOKUP(ROUND(Q20,0),'Grading scale'!$A$2:$A$7,'Grading scale'!$B$2:$B$7))</f>
        <v/>
      </c>
      <c r="S20" s="7">
        <f>IF(Q20="","",RANK(Q20,$Q$7:$Q$46,0))</f>
        <v/>
      </c>
    </row>
    <row r="21">
      <c r="A21" s="6" t="n">
        <v>15</v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7">
        <f>IF(COUNT(C21:N21)=0,"",COUNT(C21:N21))</f>
        <v/>
      </c>
      <c r="P21" s="7">
        <f>IF(COUNT(C21:N21)=0,"",SUM(C21:N21))</f>
        <v/>
      </c>
      <c r="Q21" s="7">
        <f>IF(COUNT(C21:N21)=0,"",ROUND(SUM(C21:N21)/COUNT(C21:N21),2))</f>
        <v/>
      </c>
      <c r="R21" s="7">
        <f>IF(Q21="","",LOOKUP(ROUND(Q21,0),'Grading scale'!$A$2:$A$7,'Grading scale'!$B$2:$B$7))</f>
        <v/>
      </c>
      <c r="S21" s="7">
        <f>IF(Q21="","",RANK(Q21,$Q$7:$Q$46,0))</f>
        <v/>
      </c>
    </row>
    <row r="22">
      <c r="A22" s="6" t="n">
        <v>16</v>
      </c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7">
        <f>IF(COUNT(C22:N22)=0,"",COUNT(C22:N22))</f>
        <v/>
      </c>
      <c r="P22" s="7">
        <f>IF(COUNT(C22:N22)=0,"",SUM(C22:N22))</f>
        <v/>
      </c>
      <c r="Q22" s="7">
        <f>IF(COUNT(C22:N22)=0,"",ROUND(SUM(C22:N22)/COUNT(C22:N22),2))</f>
        <v/>
      </c>
      <c r="R22" s="7">
        <f>IF(Q22="","",LOOKUP(ROUND(Q22,0),'Grading scale'!$A$2:$A$7,'Grading scale'!$B$2:$B$7))</f>
        <v/>
      </c>
      <c r="S22" s="7">
        <f>IF(Q22="","",RANK(Q22,$Q$7:$Q$46,0))</f>
        <v/>
      </c>
    </row>
    <row r="23">
      <c r="A23" s="6" t="n">
        <v>17</v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7">
        <f>IF(COUNT(C23:N23)=0,"",COUNT(C23:N23))</f>
        <v/>
      </c>
      <c r="P23" s="7">
        <f>IF(COUNT(C23:N23)=0,"",SUM(C23:N23))</f>
        <v/>
      </c>
      <c r="Q23" s="7">
        <f>IF(COUNT(C23:N23)=0,"",ROUND(SUM(C23:N23)/COUNT(C23:N23),2))</f>
        <v/>
      </c>
      <c r="R23" s="7">
        <f>IF(Q23="","",LOOKUP(ROUND(Q23,0),'Grading scale'!$A$2:$A$7,'Grading scale'!$B$2:$B$7))</f>
        <v/>
      </c>
      <c r="S23" s="7">
        <f>IF(Q23="","",RANK(Q23,$Q$7:$Q$46,0))</f>
        <v/>
      </c>
    </row>
    <row r="24">
      <c r="A24" s="6" t="n">
        <v>18</v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7">
        <f>IF(COUNT(C24:N24)=0,"",COUNT(C24:N24))</f>
        <v/>
      </c>
      <c r="P24" s="7">
        <f>IF(COUNT(C24:N24)=0,"",SUM(C24:N24))</f>
        <v/>
      </c>
      <c r="Q24" s="7">
        <f>IF(COUNT(C24:N24)=0,"",ROUND(SUM(C24:N24)/COUNT(C24:N24),2))</f>
        <v/>
      </c>
      <c r="R24" s="7">
        <f>IF(Q24="","",LOOKUP(ROUND(Q24,0),'Grading scale'!$A$2:$A$7,'Grading scale'!$B$2:$B$7))</f>
        <v/>
      </c>
      <c r="S24" s="7">
        <f>IF(Q24="","",RANK(Q24,$Q$7:$Q$46,0))</f>
        <v/>
      </c>
    </row>
    <row r="25">
      <c r="A25" s="6" t="n">
        <v>19</v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7">
        <f>IF(COUNT(C25:N25)=0,"",COUNT(C25:N25))</f>
        <v/>
      </c>
      <c r="P25" s="7">
        <f>IF(COUNT(C25:N25)=0,"",SUM(C25:N25))</f>
        <v/>
      </c>
      <c r="Q25" s="7">
        <f>IF(COUNT(C25:N25)=0,"",ROUND(SUM(C25:N25)/COUNT(C25:N25),2))</f>
        <v/>
      </c>
      <c r="R25" s="7">
        <f>IF(Q25="","",LOOKUP(ROUND(Q25,0),'Grading scale'!$A$2:$A$7,'Grading scale'!$B$2:$B$7))</f>
        <v/>
      </c>
      <c r="S25" s="7">
        <f>IF(Q25="","",RANK(Q25,$Q$7:$Q$46,0))</f>
        <v/>
      </c>
    </row>
    <row r="26">
      <c r="A26" s="6" t="n">
        <v>20</v>
      </c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7">
        <f>IF(COUNT(C26:N26)=0,"",COUNT(C26:N26))</f>
        <v/>
      </c>
      <c r="P26" s="7">
        <f>IF(COUNT(C26:N26)=0,"",SUM(C26:N26))</f>
        <v/>
      </c>
      <c r="Q26" s="7">
        <f>IF(COUNT(C26:N26)=0,"",ROUND(SUM(C26:N26)/COUNT(C26:N26),2))</f>
        <v/>
      </c>
      <c r="R26" s="7">
        <f>IF(Q26="","",LOOKUP(ROUND(Q26,0),'Grading scale'!$A$2:$A$7,'Grading scale'!$B$2:$B$7))</f>
        <v/>
      </c>
      <c r="S26" s="7">
        <f>IF(Q26="","",RANK(Q26,$Q$7:$Q$46,0))</f>
        <v/>
      </c>
    </row>
    <row r="27">
      <c r="A27" s="6" t="n">
        <v>21</v>
      </c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7">
        <f>IF(COUNT(C27:N27)=0,"",COUNT(C27:N27))</f>
        <v/>
      </c>
      <c r="P27" s="7">
        <f>IF(COUNT(C27:N27)=0,"",SUM(C27:N27))</f>
        <v/>
      </c>
      <c r="Q27" s="7">
        <f>IF(COUNT(C27:N27)=0,"",ROUND(SUM(C27:N27)/COUNT(C27:N27),2))</f>
        <v/>
      </c>
      <c r="R27" s="7">
        <f>IF(Q27="","",LOOKUP(ROUND(Q27,0),'Grading scale'!$A$2:$A$7,'Grading scale'!$B$2:$B$7))</f>
        <v/>
      </c>
      <c r="S27" s="7">
        <f>IF(Q27="","",RANK(Q27,$Q$7:$Q$46,0))</f>
        <v/>
      </c>
    </row>
    <row r="28">
      <c r="A28" s="6" t="n">
        <v>22</v>
      </c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7">
        <f>IF(COUNT(C28:N28)=0,"",COUNT(C28:N28))</f>
        <v/>
      </c>
      <c r="P28" s="7">
        <f>IF(COUNT(C28:N28)=0,"",SUM(C28:N28))</f>
        <v/>
      </c>
      <c r="Q28" s="7">
        <f>IF(COUNT(C28:N28)=0,"",ROUND(SUM(C28:N28)/COUNT(C28:N28),2))</f>
        <v/>
      </c>
      <c r="R28" s="7">
        <f>IF(Q28="","",LOOKUP(ROUND(Q28,0),'Grading scale'!$A$2:$A$7,'Grading scale'!$B$2:$B$7))</f>
        <v/>
      </c>
      <c r="S28" s="7">
        <f>IF(Q28="","",RANK(Q28,$Q$7:$Q$46,0))</f>
        <v/>
      </c>
    </row>
    <row r="29">
      <c r="A29" s="6" t="n">
        <v>23</v>
      </c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7">
        <f>IF(COUNT(C29:N29)=0,"",COUNT(C29:N29))</f>
        <v/>
      </c>
      <c r="P29" s="7">
        <f>IF(COUNT(C29:N29)=0,"",SUM(C29:N29))</f>
        <v/>
      </c>
      <c r="Q29" s="7">
        <f>IF(COUNT(C29:N29)=0,"",ROUND(SUM(C29:N29)/COUNT(C29:N29),2))</f>
        <v/>
      </c>
      <c r="R29" s="7">
        <f>IF(Q29="","",LOOKUP(ROUND(Q29,0),'Grading scale'!$A$2:$A$7,'Grading scale'!$B$2:$B$7))</f>
        <v/>
      </c>
      <c r="S29" s="7">
        <f>IF(Q29="","",RANK(Q29,$Q$7:$Q$46,0))</f>
        <v/>
      </c>
    </row>
    <row r="30">
      <c r="A30" s="6" t="n">
        <v>24</v>
      </c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7">
        <f>IF(COUNT(C30:N30)=0,"",COUNT(C30:N30))</f>
        <v/>
      </c>
      <c r="P30" s="7">
        <f>IF(COUNT(C30:N30)=0,"",SUM(C30:N30))</f>
        <v/>
      </c>
      <c r="Q30" s="7">
        <f>IF(COUNT(C30:N30)=0,"",ROUND(SUM(C30:N30)/COUNT(C30:N30),2))</f>
        <v/>
      </c>
      <c r="R30" s="7">
        <f>IF(Q30="","",LOOKUP(ROUND(Q30,0),'Grading scale'!$A$2:$A$7,'Grading scale'!$B$2:$B$7))</f>
        <v/>
      </c>
      <c r="S30" s="7">
        <f>IF(Q30="","",RANK(Q30,$Q$7:$Q$46,0))</f>
        <v/>
      </c>
    </row>
    <row r="31">
      <c r="A31" s="6" t="n">
        <v>25</v>
      </c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7">
        <f>IF(COUNT(C31:N31)=0,"",COUNT(C31:N31))</f>
        <v/>
      </c>
      <c r="P31" s="7">
        <f>IF(COUNT(C31:N31)=0,"",SUM(C31:N31))</f>
        <v/>
      </c>
      <c r="Q31" s="7">
        <f>IF(COUNT(C31:N31)=0,"",ROUND(SUM(C31:N31)/COUNT(C31:N31),2))</f>
        <v/>
      </c>
      <c r="R31" s="7">
        <f>IF(Q31="","",LOOKUP(ROUND(Q31,0),'Grading scale'!$A$2:$A$7,'Grading scale'!$B$2:$B$7))</f>
        <v/>
      </c>
      <c r="S31" s="7">
        <f>IF(Q31="","",RANK(Q31,$Q$7:$Q$46,0))</f>
        <v/>
      </c>
    </row>
    <row r="32">
      <c r="A32" s="6" t="n">
        <v>26</v>
      </c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7">
        <f>IF(COUNT(C32:N32)=0,"",COUNT(C32:N32))</f>
        <v/>
      </c>
      <c r="P32" s="7">
        <f>IF(COUNT(C32:N32)=0,"",SUM(C32:N32))</f>
        <v/>
      </c>
      <c r="Q32" s="7">
        <f>IF(COUNT(C32:N32)=0,"",ROUND(SUM(C32:N32)/COUNT(C32:N32),2))</f>
        <v/>
      </c>
      <c r="R32" s="7">
        <f>IF(Q32="","",LOOKUP(ROUND(Q32,0),'Grading scale'!$A$2:$A$7,'Grading scale'!$B$2:$B$7))</f>
        <v/>
      </c>
      <c r="S32" s="7">
        <f>IF(Q32="","",RANK(Q32,$Q$7:$Q$46,0))</f>
        <v/>
      </c>
    </row>
    <row r="33">
      <c r="A33" s="6" t="n">
        <v>27</v>
      </c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7">
        <f>IF(COUNT(C33:N33)=0,"",COUNT(C33:N33))</f>
        <v/>
      </c>
      <c r="P33" s="7">
        <f>IF(COUNT(C33:N33)=0,"",SUM(C33:N33))</f>
        <v/>
      </c>
      <c r="Q33" s="7">
        <f>IF(COUNT(C33:N33)=0,"",ROUND(SUM(C33:N33)/COUNT(C33:N33),2))</f>
        <v/>
      </c>
      <c r="R33" s="7">
        <f>IF(Q33="","",LOOKUP(ROUND(Q33,0),'Grading scale'!$A$2:$A$7,'Grading scale'!$B$2:$B$7))</f>
        <v/>
      </c>
      <c r="S33" s="7">
        <f>IF(Q33="","",RANK(Q33,$Q$7:$Q$46,0))</f>
        <v/>
      </c>
    </row>
    <row r="34">
      <c r="A34" s="6" t="n">
        <v>28</v>
      </c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7">
        <f>IF(COUNT(C34:N34)=0,"",COUNT(C34:N34))</f>
        <v/>
      </c>
      <c r="P34" s="7">
        <f>IF(COUNT(C34:N34)=0,"",SUM(C34:N34))</f>
        <v/>
      </c>
      <c r="Q34" s="7">
        <f>IF(COUNT(C34:N34)=0,"",ROUND(SUM(C34:N34)/COUNT(C34:N34),2))</f>
        <v/>
      </c>
      <c r="R34" s="7">
        <f>IF(Q34="","",LOOKUP(ROUND(Q34,0),'Grading scale'!$A$2:$A$7,'Grading scale'!$B$2:$B$7))</f>
        <v/>
      </c>
      <c r="S34" s="7">
        <f>IF(Q34="","",RANK(Q34,$Q$7:$Q$46,0))</f>
        <v/>
      </c>
    </row>
    <row r="35">
      <c r="A35" s="6" t="n">
        <v>29</v>
      </c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7">
        <f>IF(COUNT(C35:N35)=0,"",COUNT(C35:N35))</f>
        <v/>
      </c>
      <c r="P35" s="7">
        <f>IF(COUNT(C35:N35)=0,"",SUM(C35:N35))</f>
        <v/>
      </c>
      <c r="Q35" s="7">
        <f>IF(COUNT(C35:N35)=0,"",ROUND(SUM(C35:N35)/COUNT(C35:N35),2))</f>
        <v/>
      </c>
      <c r="R35" s="7">
        <f>IF(Q35="","",LOOKUP(ROUND(Q35,0),'Grading scale'!$A$2:$A$7,'Grading scale'!$B$2:$B$7))</f>
        <v/>
      </c>
      <c r="S35" s="7">
        <f>IF(Q35="","",RANK(Q35,$Q$7:$Q$46,0))</f>
        <v/>
      </c>
    </row>
    <row r="36">
      <c r="A36" s="6" t="n">
        <v>30</v>
      </c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7">
        <f>IF(COUNT(C36:N36)=0,"",COUNT(C36:N36))</f>
        <v/>
      </c>
      <c r="P36" s="7">
        <f>IF(COUNT(C36:N36)=0,"",SUM(C36:N36))</f>
        <v/>
      </c>
      <c r="Q36" s="7">
        <f>IF(COUNT(C36:N36)=0,"",ROUND(SUM(C36:N36)/COUNT(C36:N36),2))</f>
        <v/>
      </c>
      <c r="R36" s="7">
        <f>IF(Q36="","",LOOKUP(ROUND(Q36,0),'Grading scale'!$A$2:$A$7,'Grading scale'!$B$2:$B$7))</f>
        <v/>
      </c>
      <c r="S36" s="7">
        <f>IF(Q36="","",RANK(Q36,$Q$7:$Q$46,0))</f>
        <v/>
      </c>
    </row>
    <row r="37">
      <c r="A37" s="6" t="n">
        <v>31</v>
      </c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7">
        <f>IF(COUNT(C37:N37)=0,"",COUNT(C37:N37))</f>
        <v/>
      </c>
      <c r="P37" s="7">
        <f>IF(COUNT(C37:N37)=0,"",SUM(C37:N37))</f>
        <v/>
      </c>
      <c r="Q37" s="7">
        <f>IF(COUNT(C37:N37)=0,"",ROUND(SUM(C37:N37)/COUNT(C37:N37),2))</f>
        <v/>
      </c>
      <c r="R37" s="7">
        <f>IF(Q37="","",LOOKUP(ROUND(Q37,0),'Grading scale'!$A$2:$A$7,'Grading scale'!$B$2:$B$7))</f>
        <v/>
      </c>
      <c r="S37" s="7">
        <f>IF(Q37="","",RANK(Q37,$Q$7:$Q$46,0))</f>
        <v/>
      </c>
    </row>
    <row r="38">
      <c r="A38" s="6" t="n">
        <v>32</v>
      </c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7">
        <f>IF(COUNT(C38:N38)=0,"",COUNT(C38:N38))</f>
        <v/>
      </c>
      <c r="P38" s="7">
        <f>IF(COUNT(C38:N38)=0,"",SUM(C38:N38))</f>
        <v/>
      </c>
      <c r="Q38" s="7">
        <f>IF(COUNT(C38:N38)=0,"",ROUND(SUM(C38:N38)/COUNT(C38:N38),2))</f>
        <v/>
      </c>
      <c r="R38" s="7">
        <f>IF(Q38="","",LOOKUP(ROUND(Q38,0),'Grading scale'!$A$2:$A$7,'Grading scale'!$B$2:$B$7))</f>
        <v/>
      </c>
      <c r="S38" s="7">
        <f>IF(Q38="","",RANK(Q38,$Q$7:$Q$46,0))</f>
        <v/>
      </c>
    </row>
    <row r="39">
      <c r="A39" s="6" t="n">
        <v>33</v>
      </c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7">
        <f>IF(COUNT(C39:N39)=0,"",COUNT(C39:N39))</f>
        <v/>
      </c>
      <c r="P39" s="7">
        <f>IF(COUNT(C39:N39)=0,"",SUM(C39:N39))</f>
        <v/>
      </c>
      <c r="Q39" s="7">
        <f>IF(COUNT(C39:N39)=0,"",ROUND(SUM(C39:N39)/COUNT(C39:N39),2))</f>
        <v/>
      </c>
      <c r="R39" s="7">
        <f>IF(Q39="","",LOOKUP(ROUND(Q39,0),'Grading scale'!$A$2:$A$7,'Grading scale'!$B$2:$B$7))</f>
        <v/>
      </c>
      <c r="S39" s="7">
        <f>IF(Q39="","",RANK(Q39,$Q$7:$Q$46,0))</f>
        <v/>
      </c>
    </row>
    <row r="40">
      <c r="A40" s="6" t="n">
        <v>34</v>
      </c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7">
        <f>IF(COUNT(C40:N40)=0,"",COUNT(C40:N40))</f>
        <v/>
      </c>
      <c r="P40" s="7">
        <f>IF(COUNT(C40:N40)=0,"",SUM(C40:N40))</f>
        <v/>
      </c>
      <c r="Q40" s="7">
        <f>IF(COUNT(C40:N40)=0,"",ROUND(SUM(C40:N40)/COUNT(C40:N40),2))</f>
        <v/>
      </c>
      <c r="R40" s="7">
        <f>IF(Q40="","",LOOKUP(ROUND(Q40,0),'Grading scale'!$A$2:$A$7,'Grading scale'!$B$2:$B$7))</f>
        <v/>
      </c>
      <c r="S40" s="7">
        <f>IF(Q40="","",RANK(Q40,$Q$7:$Q$46,0))</f>
        <v/>
      </c>
    </row>
    <row r="41">
      <c r="A41" s="6" t="n">
        <v>35</v>
      </c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7">
        <f>IF(COUNT(C41:N41)=0,"",COUNT(C41:N41))</f>
        <v/>
      </c>
      <c r="P41" s="7">
        <f>IF(COUNT(C41:N41)=0,"",SUM(C41:N41))</f>
        <v/>
      </c>
      <c r="Q41" s="7">
        <f>IF(COUNT(C41:N41)=0,"",ROUND(SUM(C41:N41)/COUNT(C41:N41),2))</f>
        <v/>
      </c>
      <c r="R41" s="7">
        <f>IF(Q41="","",LOOKUP(ROUND(Q41,0),'Grading scale'!$A$2:$A$7,'Grading scale'!$B$2:$B$7))</f>
        <v/>
      </c>
      <c r="S41" s="7">
        <f>IF(Q41="","",RANK(Q41,$Q$7:$Q$46,0))</f>
        <v/>
      </c>
    </row>
    <row r="42">
      <c r="A42" s="6" t="n">
        <v>36</v>
      </c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7">
        <f>IF(COUNT(C42:N42)=0,"",COUNT(C42:N42))</f>
        <v/>
      </c>
      <c r="P42" s="7">
        <f>IF(COUNT(C42:N42)=0,"",SUM(C42:N42))</f>
        <v/>
      </c>
      <c r="Q42" s="7">
        <f>IF(COUNT(C42:N42)=0,"",ROUND(SUM(C42:N42)/COUNT(C42:N42),2))</f>
        <v/>
      </c>
      <c r="R42" s="7">
        <f>IF(Q42="","",LOOKUP(ROUND(Q42,0),'Grading scale'!$A$2:$A$7,'Grading scale'!$B$2:$B$7))</f>
        <v/>
      </c>
      <c r="S42" s="7">
        <f>IF(Q42="","",RANK(Q42,$Q$7:$Q$46,0))</f>
        <v/>
      </c>
    </row>
    <row r="43">
      <c r="A43" s="6" t="n">
        <v>37</v>
      </c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7">
        <f>IF(COUNT(C43:N43)=0,"",COUNT(C43:N43))</f>
        <v/>
      </c>
      <c r="P43" s="7">
        <f>IF(COUNT(C43:N43)=0,"",SUM(C43:N43))</f>
        <v/>
      </c>
      <c r="Q43" s="7">
        <f>IF(COUNT(C43:N43)=0,"",ROUND(SUM(C43:N43)/COUNT(C43:N43),2))</f>
        <v/>
      </c>
      <c r="R43" s="7">
        <f>IF(Q43="","",LOOKUP(ROUND(Q43,0),'Grading scale'!$A$2:$A$7,'Grading scale'!$B$2:$B$7))</f>
        <v/>
      </c>
      <c r="S43" s="7">
        <f>IF(Q43="","",RANK(Q43,$Q$7:$Q$46,0))</f>
        <v/>
      </c>
    </row>
    <row r="44">
      <c r="A44" s="6" t="n">
        <v>38</v>
      </c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7">
        <f>IF(COUNT(C44:N44)=0,"",COUNT(C44:N44))</f>
        <v/>
      </c>
      <c r="P44" s="7">
        <f>IF(COUNT(C44:N44)=0,"",SUM(C44:N44))</f>
        <v/>
      </c>
      <c r="Q44" s="7">
        <f>IF(COUNT(C44:N44)=0,"",ROUND(SUM(C44:N44)/COUNT(C44:N44),2))</f>
        <v/>
      </c>
      <c r="R44" s="7">
        <f>IF(Q44="","",LOOKUP(ROUND(Q44,0),'Grading scale'!$A$2:$A$7,'Grading scale'!$B$2:$B$7))</f>
        <v/>
      </c>
      <c r="S44" s="7">
        <f>IF(Q44="","",RANK(Q44,$Q$7:$Q$46,0))</f>
        <v/>
      </c>
    </row>
    <row r="45">
      <c r="A45" s="6" t="n">
        <v>39</v>
      </c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7">
        <f>IF(COUNT(C45:N45)=0,"",COUNT(C45:N45))</f>
        <v/>
      </c>
      <c r="P45" s="7">
        <f>IF(COUNT(C45:N45)=0,"",SUM(C45:N45))</f>
        <v/>
      </c>
      <c r="Q45" s="7">
        <f>IF(COUNT(C45:N45)=0,"",ROUND(SUM(C45:N45)/COUNT(C45:N45),2))</f>
        <v/>
      </c>
      <c r="R45" s="7">
        <f>IF(Q45="","",LOOKUP(ROUND(Q45,0),'Grading scale'!$A$2:$A$7,'Grading scale'!$B$2:$B$7))</f>
        <v/>
      </c>
      <c r="S45" s="7">
        <f>IF(Q45="","",RANK(Q45,$Q$7:$Q$46,0))</f>
        <v/>
      </c>
    </row>
    <row r="46">
      <c r="A46" s="6" t="n">
        <v>40</v>
      </c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7">
        <f>IF(COUNT(C46:N46)=0,"",COUNT(C46:N46))</f>
        <v/>
      </c>
      <c r="P46" s="7">
        <f>IF(COUNT(C46:N46)=0,"",SUM(C46:N46))</f>
        <v/>
      </c>
      <c r="Q46" s="7">
        <f>IF(COUNT(C46:N46)=0,"",ROUND(SUM(C46:N46)/COUNT(C46:N46),2))</f>
        <v/>
      </c>
      <c r="R46" s="7">
        <f>IF(Q46="","",LOOKUP(ROUND(Q46,0),'Grading scale'!$A$2:$A$7,'Grading scale'!$B$2:$B$7))</f>
        <v/>
      </c>
      <c r="S46" s="7">
        <f>IF(Q46="","",RANK(Q46,$Q$7:$Q$46,0))</f>
        <v/>
      </c>
    </row>
    <row r="48">
      <c r="B48" s="8" t="inlineStr">
        <is>
          <t>Subject average</t>
        </is>
      </c>
      <c r="C48" s="9">
        <f>IFERROR(ROUND(AVERAGE(C7:C46),1),"")</f>
        <v/>
      </c>
      <c r="D48" s="9">
        <f>IFERROR(ROUND(AVERAGE(D7:D46),1),"")</f>
        <v/>
      </c>
      <c r="E48" s="9">
        <f>IFERROR(ROUND(AVERAGE(E7:E46),1),"")</f>
        <v/>
      </c>
      <c r="F48" s="9">
        <f>IFERROR(ROUND(AVERAGE(F7:F46),1),"")</f>
        <v/>
      </c>
      <c r="G48" s="9">
        <f>IFERROR(ROUND(AVERAGE(G7:G46),1),"")</f>
        <v/>
      </c>
      <c r="H48" s="9">
        <f>IFERROR(ROUND(AVERAGE(H7:H46),1),"")</f>
        <v/>
      </c>
      <c r="I48" s="9">
        <f>IFERROR(ROUND(AVERAGE(I7:I46),1),"")</f>
        <v/>
      </c>
      <c r="J48" s="9">
        <f>IFERROR(ROUND(AVERAGE(J7:J46),1),"")</f>
        <v/>
      </c>
      <c r="K48" s="9">
        <f>IFERROR(ROUND(AVERAGE(K7:K46),1),"")</f>
        <v/>
      </c>
      <c r="L48" s="9">
        <f>IFERROR(ROUND(AVERAGE(L7:L46),1),"")</f>
        <v/>
      </c>
      <c r="M48" s="9">
        <f>IFERROR(ROUND(AVERAGE(M7:M46),1),"")</f>
        <v/>
      </c>
      <c r="N48" s="9">
        <f>IFERROR(ROUND(AVERAGE(N7:N46),1),"")</f>
        <v/>
      </c>
    </row>
    <row r="49">
      <c r="B49" s="8" t="inlineStr">
        <is>
          <t>Highest</t>
        </is>
      </c>
      <c r="C49" s="9">
        <f>IF(COUNT(C7:C46)=0,"",MAX(C7:C46))</f>
        <v/>
      </c>
      <c r="D49" s="9">
        <f>IF(COUNT(D7:D46)=0,"",MAX(D7:D46))</f>
        <v/>
      </c>
      <c r="E49" s="9">
        <f>IF(COUNT(E7:E46)=0,"",MAX(E7:E46))</f>
        <v/>
      </c>
      <c r="F49" s="9">
        <f>IF(COUNT(F7:F46)=0,"",MAX(F7:F46))</f>
        <v/>
      </c>
      <c r="G49" s="9">
        <f>IF(COUNT(G7:G46)=0,"",MAX(G7:G46))</f>
        <v/>
      </c>
      <c r="H49" s="9">
        <f>IF(COUNT(H7:H46)=0,"",MAX(H7:H46))</f>
        <v/>
      </c>
      <c r="I49" s="9">
        <f>IF(COUNT(I7:I46)=0,"",MAX(I7:I46))</f>
        <v/>
      </c>
      <c r="J49" s="9">
        <f>IF(COUNT(J7:J46)=0,"",MAX(J7:J46))</f>
        <v/>
      </c>
      <c r="K49" s="9">
        <f>IF(COUNT(K7:K46)=0,"",MAX(K7:K46))</f>
        <v/>
      </c>
      <c r="L49" s="9">
        <f>IF(COUNT(L7:L46)=0,"",MAX(L7:L46))</f>
        <v/>
      </c>
      <c r="M49" s="9">
        <f>IF(COUNT(M7:M46)=0,"",MAX(M7:M46))</f>
        <v/>
      </c>
      <c r="N49" s="9">
        <f>IF(COUNT(N7:N46)=0,"",MAX(N7:N46))</f>
        <v/>
      </c>
    </row>
    <row r="50">
      <c r="B50" s="8" t="inlineStr">
        <is>
          <t>Lowest</t>
        </is>
      </c>
      <c r="C50" s="9">
        <f>IF(COUNT(C7:C46)=0,"",MIN(C7:C46))</f>
        <v/>
      </c>
      <c r="D50" s="9">
        <f>IF(COUNT(D7:D46)=0,"",MIN(D7:D46))</f>
        <v/>
      </c>
      <c r="E50" s="9">
        <f>IF(COUNT(E7:E46)=0,"",MIN(E7:E46))</f>
        <v/>
      </c>
      <c r="F50" s="9">
        <f>IF(COUNT(F7:F46)=0,"",MIN(F7:F46))</f>
        <v/>
      </c>
      <c r="G50" s="9">
        <f>IF(COUNT(G7:G46)=0,"",MIN(G7:G46))</f>
        <v/>
      </c>
      <c r="H50" s="9">
        <f>IF(COUNT(H7:H46)=0,"",MIN(H7:H46))</f>
        <v/>
      </c>
      <c r="I50" s="9">
        <f>IF(COUNT(I7:I46)=0,"",MIN(I7:I46))</f>
        <v/>
      </c>
      <c r="J50" s="9">
        <f>IF(COUNT(J7:J46)=0,"",MIN(J7:J46))</f>
        <v/>
      </c>
      <c r="K50" s="9">
        <f>IF(COUNT(K7:K46)=0,"",MIN(K7:K46))</f>
        <v/>
      </c>
      <c r="L50" s="9">
        <f>IF(COUNT(L7:L46)=0,"",MIN(L7:L46))</f>
        <v/>
      </c>
      <c r="M50" s="9">
        <f>IF(COUNT(M7:M46)=0,"",MIN(M7:M46))</f>
        <v/>
      </c>
      <c r="N50" s="9">
        <f>IF(COUNT(N7:N46)=0,"",MIN(N7:N46))</f>
        <v/>
      </c>
    </row>
  </sheetData>
  <dataValidations count="1">
    <dataValidation sqref="C7:N46" showDropDown="0" showInputMessage="0" showErrorMessage="1" allowBlank="1" error="Subject totals are out of 100." type="decimal" operator="between">
      <formula1>0</formula1>
      <formula2>100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2026-10-05T21:37:41Z</dcterms:created>
  <dcterms:modified xsi:type="dcterms:W3CDTF">2026-10-05T21:37:41Z</dcterms:modified>
</cp:coreProperties>
</file>